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_rels/sheet3.xml.rels" ContentType="application/vnd.openxmlformats-package.relationships+xml"/>
  <Override PartName="/xl/worksheets/_rels/sheet2.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_rels/workbook.xml.rels" ContentType="application/vnd.openxmlformats-package.relationships+xml"/>
  <Override PartName="/xl/sharedStrings.xml" ContentType="application/vnd.openxmlformats-officedocument.spreadsheetml.sharedStrings+xml"/>
  <Override PartName="/xl/media/image1.png" ContentType="image/png"/>
  <Override PartName="/xl/drawings/_rels/drawing1.xml.rels" ContentType="application/vnd.openxmlformats-package.relationship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1"/>
  </bookViews>
  <sheets>
    <sheet name="Notice" sheetId="1" state="visible" r:id="rId2"/>
    <sheet name="Cyber CleanUp Données" sheetId="2" state="visible" r:id="rId3"/>
    <sheet name="Cyber CleanUp Equipements" sheetId="3" state="visible" r:id="rId4"/>
  </sheets>
  <calcPr iterateCount="100" refMode="A1" iterate="false" iterateDelta="0.0001"/>
  <extLst>
    <ext xmlns:loext="http://schemas.libreoffice.org/" uri="{7626C862-2A13-11E5-B345-FEFF819CDC9F}">
      <loext:extCalcPr stringRefSyntax="CalcA1ExcelA1"/>
    </ext>
  </extLst>
</workbook>
</file>

<file path=xl/sharedStrings.xml><?xml version="1.0" encoding="utf-8"?>
<sst xmlns="http://schemas.openxmlformats.org/spreadsheetml/2006/main" count="93" uniqueCount="70">
  <si>
    <r>
      <rPr>
        <b val="true"/>
        <sz val="11"/>
        <color rgb="FF006D90"/>
        <rFont val="Raleway"/>
        <family val="0"/>
        <charset val="1"/>
      </rPr>
      <t xml:space="preserve">Bienvenue </t>
    </r>
    <r>
      <rPr>
        <sz val="11"/>
        <color rgb="FF000000"/>
        <rFont val="Raleway"/>
        <family val="0"/>
        <charset val="1"/>
      </rPr>
      <t xml:space="preserve">dans l'outil qui va vous permettre de </t>
    </r>
    <r>
      <rPr>
        <b val="true"/>
        <sz val="11"/>
        <color rgb="FF006D90"/>
        <rFont val="Raleway"/>
        <family val="0"/>
        <charset val="1"/>
      </rPr>
      <t xml:space="preserve">comprendre votre impact </t>
    </r>
    <r>
      <rPr>
        <sz val="11"/>
        <color rgb="FF000000"/>
        <rFont val="Raleway"/>
        <family val="0"/>
        <charset val="1"/>
      </rPr>
      <t xml:space="preserve">après l'opération.
Grâce à lui, vous allez pouvoir plus facilement vous rendre compte du </t>
    </r>
    <r>
      <rPr>
        <b val="true"/>
        <sz val="11"/>
        <color rgb="FF006D90"/>
        <rFont val="Raleway"/>
        <family val="0"/>
        <charset val="1"/>
      </rPr>
      <t xml:space="preserve">gain environnemental</t>
    </r>
    <r>
      <rPr>
        <sz val="11"/>
        <color rgb="FF000000"/>
        <rFont val="Raleway"/>
        <family val="0"/>
        <charset val="1"/>
      </rPr>
      <t xml:space="preserve"> engendré par votre action.
Et rien de mieux que des équivalences pour mieux </t>
    </r>
    <r>
      <rPr>
        <b val="true"/>
        <sz val="11"/>
        <color rgb="FF006D90"/>
        <rFont val="Raleway"/>
        <family val="0"/>
        <charset val="1"/>
      </rPr>
      <t xml:space="preserve">concrétiser notre impact !</t>
    </r>
  </si>
  <si>
    <t xml:space="preserve">Comment utiliser ce petit outil ? </t>
  </si>
  <si>
    <r>
      <rPr>
        <sz val="11"/>
        <color rgb="FF000000"/>
        <rFont val="Raleway"/>
        <family val="0"/>
        <charset val="1"/>
      </rPr>
      <t xml:space="preserve">1. </t>
    </r>
    <r>
      <rPr>
        <b val="true"/>
        <sz val="11"/>
        <color rgb="FF006D90"/>
        <rFont val="Raleway"/>
        <family val="0"/>
        <charset val="1"/>
      </rPr>
      <t xml:space="preserve">Rendez-vous</t>
    </r>
    <r>
      <rPr>
        <sz val="11"/>
        <color rgb="FF000000"/>
        <rFont val="Raleway"/>
        <family val="0"/>
        <charset val="1"/>
      </rPr>
      <t xml:space="preserve"> dans l'onglet correspondant à votre catégorie de Cyber CleanUp :</t>
    </r>
  </si>
  <si>
    <t xml:space="preserve">Cyber CleanUp Données</t>
  </si>
  <si>
    <t xml:space="preserve">Cyber CleanUp Equipements</t>
  </si>
  <si>
    <r>
      <rPr>
        <sz val="11"/>
        <color rgb="FF000000"/>
        <rFont val="Raleway"/>
        <family val="0"/>
        <charset val="1"/>
      </rPr>
      <t xml:space="preserve">2. </t>
    </r>
    <r>
      <rPr>
        <b val="true"/>
        <sz val="11"/>
        <color rgb="FF006D90"/>
        <rFont val="Raleway"/>
        <family val="0"/>
        <charset val="1"/>
      </rPr>
      <t xml:space="preserve">Comprenez </t>
    </r>
    <r>
      <rPr>
        <sz val="11"/>
        <color rgb="FF000000"/>
        <rFont val="Raleway"/>
        <family val="0"/>
        <charset val="1"/>
      </rPr>
      <t xml:space="preserve">dans la première section l'impact de votre opération, </t>
    </r>
  </si>
  <si>
    <r>
      <rPr>
        <sz val="11"/>
        <color rgb="FF000000"/>
        <rFont val="Raleway"/>
        <family val="0"/>
        <charset val="1"/>
      </rPr>
      <t xml:space="preserve">3. </t>
    </r>
    <r>
      <rPr>
        <b val="true"/>
        <sz val="11"/>
        <color rgb="FF006D90"/>
        <rFont val="Raleway"/>
        <family val="0"/>
        <charset val="1"/>
      </rPr>
      <t xml:space="preserve">Remplissez </t>
    </r>
    <r>
      <rPr>
        <sz val="11"/>
        <color rgb="FF000000"/>
        <rFont val="Raleway"/>
        <family val="0"/>
        <charset val="1"/>
      </rPr>
      <t xml:space="preserve">dans la deuxième section les cellules grisées, liées aux chiffres globaux de votre opération </t>
    </r>
  </si>
  <si>
    <r>
      <rPr>
        <sz val="11"/>
        <color rgb="FF000000"/>
        <rFont val="Raleway"/>
        <family val="0"/>
        <charset val="1"/>
      </rPr>
      <t xml:space="preserve">4. </t>
    </r>
    <r>
      <rPr>
        <b val="true"/>
        <sz val="11"/>
        <color rgb="FF006D90"/>
        <rFont val="Raleway"/>
        <family val="0"/>
        <charset val="1"/>
      </rPr>
      <t xml:space="preserve">Félicitez-vous</t>
    </r>
    <r>
      <rPr>
        <sz val="11"/>
        <color rgb="FF000000"/>
        <rFont val="Raleway"/>
        <family val="0"/>
        <charset val="1"/>
      </rPr>
      <t xml:space="preserve"> de votre impact positif ! Et</t>
    </r>
    <r>
      <rPr>
        <b val="true"/>
        <sz val="11"/>
        <color rgb="FF006D90"/>
        <rFont val="Raleway"/>
        <family val="0"/>
        <charset val="1"/>
      </rPr>
      <t xml:space="preserve"> suivez les liens </t>
    </r>
    <r>
      <rPr>
        <sz val="11"/>
        <color rgb="FF000000"/>
        <rFont val="Raleway"/>
        <family val="0"/>
        <charset val="1"/>
      </rPr>
      <t xml:space="preserve">pour encore mieux apprécier votre impact positif</t>
    </r>
  </si>
  <si>
    <r>
      <rPr>
        <sz val="11"/>
        <color rgb="FF000000"/>
        <rFont val="Raleway"/>
        <family val="0"/>
        <charset val="1"/>
      </rPr>
      <t xml:space="preserve">5. N'oubliez pas de </t>
    </r>
    <r>
      <rPr>
        <b val="true"/>
        <sz val="11"/>
        <color rgb="FF006D90"/>
        <rFont val="Raleway"/>
        <family val="0"/>
        <charset val="1"/>
      </rPr>
      <t xml:space="preserve">remplir le formulaire bilan</t>
    </r>
    <r>
      <rPr>
        <sz val="11"/>
        <color rgb="FF000000"/>
        <rFont val="Raleway"/>
        <family val="0"/>
        <charset val="1"/>
      </rPr>
      <t xml:space="preserve"> pour chaque Cyber CleanUp organisé depuis votre espace en ligne : </t>
    </r>
  </si>
  <si>
    <t xml:space="preserve">--&gt; https://cyberworldcleanupday.fr/mes-cyber-cleanups  </t>
  </si>
  <si>
    <t xml:space="preserve">1 - Comprendre mon impact après mon opération 
Cyber CleanUp Données</t>
  </si>
  <si>
    <r>
      <rPr>
        <b val="true"/>
        <sz val="12"/>
        <color rgb="FFF2CC1E"/>
        <rFont val="Raleway"/>
        <family val="0"/>
        <charset val="1"/>
      </rPr>
      <t xml:space="preserve">J'ai nettoyé : 
</t>
    </r>
    <r>
      <rPr>
        <b val="true"/>
        <sz val="12"/>
        <color rgb="FF006D90"/>
        <rFont val="Raleway"/>
        <family val="0"/>
        <charset val="1"/>
      </rPr>
      <t xml:space="preserve">⬇⬇⬇</t>
    </r>
  </si>
  <si>
    <r>
      <rPr>
        <b val="true"/>
        <sz val="10"/>
        <color rgb="FFF2CC1E"/>
        <rFont val="Raleway"/>
        <family val="0"/>
        <charset val="1"/>
      </rPr>
      <t xml:space="preserve">Mes données sur 
</t>
    </r>
    <r>
      <rPr>
        <b val="true"/>
        <sz val="10"/>
        <color rgb="FF006D90"/>
        <rFont val="Raleway"/>
        <family val="0"/>
        <charset val="1"/>
      </rPr>
      <t xml:space="preserve">le cloud (mails ou fichiers )</t>
    </r>
  </si>
  <si>
    <r>
      <rPr>
        <sz val="10"/>
        <color rgb="FF000000"/>
        <rFont val="Raleway"/>
        <family val="0"/>
        <charset val="1"/>
      </rPr>
      <t xml:space="preserve">Bravo, vous avez supprimé de nombreuses données hébergées dans les différents serveurs (cloud) ! 
Supprimer des données dans le cloud a avant tout pour objectif de prendre conscience de l’ensemble des données manipulées et transférées. Stockage et transfert sont intrinsèquement liés. Le coût environnemental de stockage dans le cloud représente, selon les études publiées jusqu’à ce jour, une part faible de l’empreinte environnementale du numérique. Le coût environnemental de transfert est lui un peu plus élevé. L’enjeu est donc avant tout d’être en capacité de </t>
    </r>
    <r>
      <rPr>
        <b val="true"/>
        <sz val="10"/>
        <color rgb="FF006D90"/>
        <rFont val="Raleway"/>
        <family val="0"/>
        <charset val="1"/>
      </rPr>
      <t xml:space="preserve">prendre conscience de l’immense quantité de données qu’on manipule </t>
    </r>
    <r>
      <rPr>
        <sz val="10"/>
        <color rgb="FF000000"/>
        <rFont val="Raleway"/>
        <family val="0"/>
        <charset val="1"/>
      </rPr>
      <t xml:space="preserve">sans toujours se soucier de la taille de chaque fichier transféré.
Vous pouvez calculer - plus bas dans la section 2 - une estimation de votre empreinte carbone économisée, liée au poids total des données supprimées. </t>
    </r>
    <r>
      <rPr>
        <sz val="10"/>
        <color rgb="FF006D90"/>
        <rFont val="Raleway"/>
        <family val="0"/>
        <charset val="1"/>
      </rPr>
      <t xml:space="preserve">⬇</t>
    </r>
  </si>
  <si>
    <r>
      <rPr>
        <b val="true"/>
        <sz val="10"/>
        <color rgb="FFF2CC1E"/>
        <rFont val="Raleway"/>
        <family val="0"/>
        <charset val="1"/>
      </rPr>
      <t xml:space="preserve">Mes publications sur</t>
    </r>
    <r>
      <rPr>
        <b val="true"/>
        <sz val="10"/>
        <color rgb="FF006D90"/>
        <rFont val="Raleway"/>
        <family val="0"/>
        <charset val="1"/>
      </rPr>
      <t xml:space="preserve"> 
les réseaux sociaux </t>
    </r>
  </si>
  <si>
    <r>
      <rPr>
        <sz val="10"/>
        <color rgb="FF000000"/>
        <rFont val="Raleway"/>
        <family val="0"/>
        <charset val="1"/>
      </rPr>
      <t xml:space="preserve">Bravo, vous avez supprimé de nombreuses publications ! 
Nettoyer ses données sur les réseaux sociaux vous a permis de </t>
    </r>
    <r>
      <rPr>
        <b val="true"/>
        <sz val="10"/>
        <color rgb="FF006D90"/>
        <rFont val="Raleway"/>
        <family val="0"/>
        <charset val="1"/>
      </rPr>
      <t xml:space="preserve">libérer de l’espace de stockage</t>
    </r>
    <r>
      <rPr>
        <sz val="10"/>
        <color rgb="FF000000"/>
        <rFont val="Raleway"/>
        <family val="0"/>
        <charset val="1"/>
      </rPr>
      <t xml:space="preserve"> et de mieux </t>
    </r>
    <r>
      <rPr>
        <b val="true"/>
        <sz val="10"/>
        <color rgb="FF006D90"/>
        <rFont val="Raleway"/>
        <family val="0"/>
        <charset val="1"/>
      </rPr>
      <t xml:space="preserve">maîtriser votre présence sur internet</t>
    </r>
    <r>
      <rPr>
        <sz val="10"/>
        <color rgb="FF000000"/>
        <rFont val="Raleway"/>
        <family val="0"/>
        <charset val="1"/>
      </rPr>
      <t xml:space="preserve">. Il est difficile de mesurer ses données avant/après le nettoyage. En effet, le volume de stockage affiché sur votre mobile concernant l’application du réseau social concerné, ne représente que le volume de l’application pour son fonctionnement et les données stockées en cache, pas nécessairement le poids de votre profil.</t>
    </r>
  </si>
  <si>
    <r>
      <rPr>
        <b val="true"/>
        <sz val="10"/>
        <color rgb="FFF2CC1E"/>
        <rFont val="Raleway"/>
        <family val="0"/>
        <charset val="1"/>
      </rPr>
      <t xml:space="preserve">Mes fichiers ou applications sur</t>
    </r>
    <r>
      <rPr>
        <b val="true"/>
        <sz val="10"/>
        <color rgb="FF006D90"/>
        <rFont val="Raleway"/>
        <family val="0"/>
        <charset val="1"/>
      </rPr>
      <t xml:space="preserve"> 
mon ordinateur, ma tablette ou mon smartphone</t>
    </r>
  </si>
  <si>
    <t xml:space="preserve">Bravo, vous avez supprimé de nombreux fichiers et applications en local sur votre équipement ! 
L’enjeu de la suppression des données sur son ordinateur, ou son smartphone est le prolongement de la durée de vie de votre appareil. 
Plus vous allez conserver de l’espace sur votre appareil, moins il ralentira. Les applications que vous n’utilisez pas consomment quand même de la mémoire, de la puissance et de la bande passante. Les supprimer peut permettre à votre smartphone ou votre tablette de gagner en performance. 
Alors que l’empreinte de la fabrication du matériel compte pour plus de 70% de l’empreinte carbone (Source), il est fondamental de trouver des mécanismes pour prendre soin de ses équipements, faire en sorte qu’il continue à fonctionner plus longtemps sans ralentir et donc moins ressentir le besoin de le changer.</t>
  </si>
  <si>
    <t xml:space="preserve">2 - Calculer l'empreinte carbone économisée
liée à mes données cloud supprimées</t>
  </si>
  <si>
    <t xml:space="preserve">Le calcul est basé sur l'estimation que la suppression de données permet de diminuer l’empreinte des données dans le cloud de 209,5 g CO2eq / Go / an
Pour en savoir plus sur notre méthodologie de calcul, rendez-vous sur la note descriptive de l'analyse sur le site https://cyberworldcleanupday.fr/vos-outils/   </t>
  </si>
  <si>
    <r>
      <rPr>
        <b val="true"/>
        <sz val="12"/>
        <color rgb="FFF2CC1E"/>
        <rFont val="Raleway"/>
        <family val="0"/>
        <charset val="1"/>
      </rPr>
      <t xml:space="preserve">J'ai nettoyé des données sur </t>
    </r>
    <r>
      <rPr>
        <b val="true"/>
        <sz val="12"/>
        <color rgb="FF006D90"/>
        <rFont val="Raleway"/>
        <family val="0"/>
        <charset val="1"/>
      </rPr>
      <t xml:space="preserve">le cloud :</t>
    </r>
  </si>
  <si>
    <t xml:space="preserve">Poids total données supprimées
(mails + drive)</t>
  </si>
  <si>
    <r>
      <rPr>
        <b val="true"/>
        <sz val="10"/>
        <color rgb="FF006D90"/>
        <rFont val="Raleway"/>
        <family val="0"/>
        <charset val="1"/>
      </rPr>
      <t xml:space="preserve">&lt; 1 - </t>
    </r>
    <r>
      <rPr>
        <sz val="10"/>
        <color rgb="FF000000"/>
        <rFont val="Raleway"/>
        <family val="0"/>
        <charset val="1"/>
      </rPr>
      <t xml:space="preserve">Entrez ici le nombre de Kilo-octets, de Mega-octets, de Giga-octets ou de Tera-octets que vous avez nettoyé</t>
    </r>
  </si>
  <si>
    <t xml:space="preserve">Unité</t>
  </si>
  <si>
    <t xml:space="preserve">Go</t>
  </si>
  <si>
    <r>
      <rPr>
        <b val="true"/>
        <sz val="10"/>
        <color rgb="FF006D90"/>
        <rFont val="Raleway"/>
        <family val="0"/>
        <charset val="1"/>
      </rPr>
      <t xml:space="preserve">&lt; 2 - </t>
    </r>
    <r>
      <rPr>
        <sz val="10"/>
        <color rgb="FF000000"/>
        <rFont val="Raleway"/>
        <family val="0"/>
        <charset val="1"/>
      </rPr>
      <t xml:space="preserve"> Choisissez dans le menu déroulant la bonne unité de mesure (ko = Kilo-octet ; Mo = Mega-octet ; Go = Giga-octet ; To = Tera-octet)</t>
    </r>
  </si>
  <si>
    <t xml:space="preserve">masqué</t>
  </si>
  <si>
    <t xml:space="preserve">Equivalent en Gigaoctets :</t>
  </si>
  <si>
    <r>
      <rPr>
        <b val="true"/>
        <i val="true"/>
        <sz val="10"/>
        <color rgb="FF006D90"/>
        <rFont val="Raleway"/>
        <family val="0"/>
        <charset val="1"/>
      </rPr>
      <t xml:space="preserve">&lt; 2 bis - </t>
    </r>
    <r>
      <rPr>
        <i val="true"/>
        <sz val="10"/>
        <color rgb="FF000000"/>
        <rFont val="Raleway"/>
        <family val="0"/>
        <charset val="1"/>
      </rPr>
      <t xml:space="preserve">Automatique - ici s'affiche par défaut l'équivalent en Giga-octets du poid total nettoyé que vous aurez saisi plus haut </t>
    </r>
  </si>
  <si>
    <r>
      <rPr>
        <b val="true"/>
        <sz val="12"/>
        <color rgb="FFF2CC1E"/>
        <rFont val="Raleway"/>
        <family val="0"/>
        <charset val="1"/>
      </rPr>
      <t xml:space="preserve">J'ai économisé</t>
    </r>
    <r>
      <rPr>
        <b val="true"/>
        <sz val="12"/>
        <color rgb="FF006D90"/>
        <rFont val="Raleway"/>
        <family val="0"/>
        <charset val="1"/>
      </rPr>
      <t xml:space="preserve"> au total :</t>
    </r>
  </si>
  <si>
    <t xml:space="preserve">Eq. CO2 en Grammes</t>
  </si>
  <si>
    <r>
      <rPr>
        <b val="true"/>
        <sz val="10"/>
        <color rgb="FF006D90"/>
        <rFont val="Raleway"/>
        <family val="0"/>
        <charset val="1"/>
      </rPr>
      <t xml:space="preserve">&lt; 3 - Equivalence </t>
    </r>
    <r>
      <rPr>
        <sz val="10"/>
        <color rgb="FF000000"/>
        <rFont val="Raleway"/>
        <family val="0"/>
        <charset val="1"/>
      </rPr>
      <t xml:space="preserve">: ici s'affiche en grammes, Kilogrammes et Tonnes votre contribution en terme d'économie carbone générée par votre nettoyage</t>
    </r>
  </si>
  <si>
    <t xml:space="preserve">Eq. CO2 en Kilogrammes</t>
  </si>
  <si>
    <t xml:space="preserve">Eq CO2 en Tonnes</t>
  </si>
  <si>
    <t xml:space="preserve">https://monconvertisseurco2.fr/?co2=</t>
  </si>
  <si>
    <t xml:space="preserve">&lt; infos à masquer &gt;</t>
  </si>
  <si>
    <t xml:space="preserve">&amp;theme=default&amp;title=1</t>
  </si>
  <si>
    <r>
      <rPr>
        <b val="true"/>
        <sz val="14"/>
        <color rgb="FF006D90"/>
        <rFont val="Raleway"/>
        <family val="0"/>
        <charset val="1"/>
      </rPr>
      <t xml:space="preserve">Merci ! 
</t>
    </r>
    <r>
      <rPr>
        <b val="true"/>
        <sz val="11"/>
        <color rgb="FFF2CC1E"/>
        <rFont val="Raleway"/>
        <family val="0"/>
        <charset val="1"/>
      </rPr>
      <t xml:space="preserve">Grâce à vous, la planète économise l'équivalent de : </t>
    </r>
  </si>
  <si>
    <t xml:space="preserve">🚗</t>
  </si>
  <si>
    <t xml:space="preserve">Km de voiture parcourus</t>
  </si>
  <si>
    <t xml:space="preserve">✈️</t>
  </si>
  <si>
    <t xml:space="preserve">Km en avion parcourus</t>
  </si>
  <si>
    <t xml:space="preserve">💻</t>
  </si>
  <si>
    <t xml:space="preserve">Ordinateurs portables fabriqués</t>
  </si>
  <si>
    <t xml:space="preserve">📱 </t>
  </si>
  <si>
    <t xml:space="preserve">Smartphones fabriqués</t>
  </si>
  <si>
    <t xml:space="preserve">🍔</t>
  </si>
  <si>
    <t xml:space="preserve">Repas avec du boeuf consommés</t>
  </si>
  <si>
    <r>
      <rPr>
        <b val="true"/>
        <sz val="11"/>
        <color rgb="FFF2CC1E"/>
        <rFont val="Raleway"/>
        <family val="0"/>
        <charset val="1"/>
      </rPr>
      <t xml:space="preserve">C’est autant d’émissions que pour fabriquer, consommer ou parcourir 
</t>
    </r>
    <r>
      <rPr>
        <b val="true"/>
        <sz val="11"/>
        <color rgb="FF006D90"/>
        <rFont val="Raleway"/>
        <family val="0"/>
        <charset val="1"/>
      </rPr>
      <t xml:space="preserve">Pour voir d'autres équivalences ⬇</t>
    </r>
  </si>
  <si>
    <r>
      <rPr>
        <b val="true"/>
        <sz val="10"/>
        <color rgb="FF006D90"/>
        <rFont val="Raleway"/>
        <family val="0"/>
        <charset val="1"/>
      </rPr>
      <t xml:space="preserve">&lt; 4 - En savoir plus - </t>
    </r>
    <r>
      <rPr>
        <sz val="10"/>
        <color rgb="FF000000"/>
        <rFont val="Raleway"/>
        <family val="0"/>
        <charset val="1"/>
      </rPr>
      <t xml:space="preserve">Suivez ce lien, et découvrez combien de jour de chauffage, de Km en voiture, en TGV ou encore de litres d'eau du robinet vous avez économisés.</t>
    </r>
  </si>
  <si>
    <t xml:space="preserve">1 - Comprendre mon impact après mon opération 
Cyber CleanUp Equipements</t>
  </si>
  <si>
    <r>
      <rPr>
        <b val="true"/>
        <sz val="12"/>
        <color rgb="FFF2CC1E"/>
        <rFont val="Raleway"/>
        <family val="0"/>
        <charset val="1"/>
      </rPr>
      <t xml:space="preserve">J'ai collecté : 
</t>
    </r>
    <r>
      <rPr>
        <b val="true"/>
        <sz val="12"/>
        <color rgb="FF006D90"/>
        <rFont val="Raleway"/>
        <family val="0"/>
        <charset val="1"/>
      </rPr>
      <t xml:space="preserve">⬇⬇⬇</t>
    </r>
  </si>
  <si>
    <r>
      <rPr>
        <b val="true"/>
        <sz val="10"/>
        <color rgb="FFF2CC1E"/>
        <rFont val="Raleway"/>
        <family val="0"/>
        <charset val="1"/>
      </rPr>
      <t xml:space="preserve">Des équipements  
</t>
    </r>
    <r>
      <rPr>
        <b val="true"/>
        <sz val="10"/>
        <color rgb="FF006D90"/>
        <rFont val="Raleway"/>
        <family val="0"/>
        <charset val="1"/>
      </rPr>
      <t xml:space="preserve">fonctionnels </t>
    </r>
  </si>
  <si>
    <r>
      <rPr>
        <sz val="10"/>
        <color rgb="FF000000"/>
        <rFont val="Raleway"/>
        <family val="0"/>
        <charset val="1"/>
      </rPr>
      <t xml:space="preserve">Bravo, vous avez collecté de nombreux équipements fonctionnels pour favoriser leurs réutilisations ! 
Ces anciens équipements pourtant encore fonctionnels restent la plupart du temps inutilisés dans les tiroirs alors qu’ils pourraient servir à d’autres personnes. En proposant de réparer et réutiliser, on participe au</t>
    </r>
    <r>
      <rPr>
        <b val="true"/>
        <sz val="10"/>
        <color rgb="FF000000"/>
        <rFont val="Raleway"/>
        <family val="0"/>
        <charset val="1"/>
      </rPr>
      <t xml:space="preserve"> </t>
    </r>
    <r>
      <rPr>
        <b val="true"/>
        <sz val="10"/>
        <color rgb="FF006D90"/>
        <rFont val="Raleway"/>
        <family val="0"/>
        <charset val="1"/>
      </rPr>
      <t xml:space="preserve">ré-emploi du matériel fonctionnel</t>
    </r>
    <r>
      <rPr>
        <sz val="10"/>
        <color rgb="FF006D90"/>
        <rFont val="Raleway"/>
        <family val="0"/>
        <charset val="1"/>
      </rPr>
      <t xml:space="preserve"> </t>
    </r>
    <r>
      <rPr>
        <sz val="10"/>
        <color rgb="FF000000"/>
        <rFont val="Raleway"/>
        <family val="0"/>
        <charset val="1"/>
      </rPr>
      <t xml:space="preserve">et à </t>
    </r>
    <r>
      <rPr>
        <b val="true"/>
        <sz val="10"/>
        <color rgb="FF006D90"/>
        <rFont val="Raleway"/>
        <family val="0"/>
        <charset val="1"/>
      </rPr>
      <t xml:space="preserve">l’allongement de sa durée de vie</t>
    </r>
    <r>
      <rPr>
        <sz val="10"/>
        <color rgb="FF000000"/>
        <rFont val="Raleway"/>
        <family val="0"/>
        <charset val="1"/>
      </rPr>
      <t xml:space="preserve">. On contribue ainsi à limiter les ressources utilisées pour la fabrication de nouveaux équipements numériques.
Vous pouvez calculer - plus bas dans la section 2 - une estimation globale de votre empreinte carbone économisée, liée au nombre d'équipements fonctionnels auxquels vous avez donné une seconde vie. </t>
    </r>
    <r>
      <rPr>
        <sz val="10"/>
        <color rgb="FF006D90"/>
        <rFont val="Raleway"/>
        <family val="0"/>
        <charset val="1"/>
      </rPr>
      <t xml:space="preserve">⬇</t>
    </r>
  </si>
  <si>
    <r>
      <rPr>
        <b val="true"/>
        <sz val="10"/>
        <color rgb="FFF2CC1E"/>
        <rFont val="Raleway"/>
        <family val="0"/>
        <charset val="1"/>
      </rPr>
      <t xml:space="preserve">Des équipements  
</t>
    </r>
    <r>
      <rPr>
        <b val="true"/>
        <sz val="10"/>
        <color rgb="FF006D90"/>
        <rFont val="Raleway"/>
        <family val="0"/>
        <charset val="1"/>
      </rPr>
      <t xml:space="preserve">non fonctionnels </t>
    </r>
  </si>
  <si>
    <r>
      <rPr>
        <sz val="10"/>
        <color rgb="FF000000"/>
        <rFont val="Raleway"/>
        <family val="0"/>
        <charset val="1"/>
      </rPr>
      <t xml:space="preserve">Bravo, vous avez collecté de nombreux équipements non fonctionnels pour favoriser leurs traitements ! 
Les équipements numériques qui ne sont pas réparables ou non réutilisables sont alors considérés comme des déchets. Pour limiter l’impact de la fin de vie de notre équipement numérique, il est </t>
    </r>
    <r>
      <rPr>
        <b val="true"/>
        <sz val="10"/>
        <color rgb="FF006D90"/>
        <rFont val="Raleway"/>
        <family val="0"/>
        <charset val="1"/>
      </rPr>
      <t xml:space="preserve">important de l’apporter dans une filière normalisée de recyclage des DEEE</t>
    </r>
    <r>
      <rPr>
        <sz val="10"/>
        <color rgb="FF000000"/>
        <rFont val="Raleway"/>
        <family val="0"/>
        <charset val="1"/>
      </rPr>
      <t xml:space="preserve"> (Déchets d’Equipements Electriques et Electroniques). 
On participe ainsi à : 
- </t>
    </r>
    <r>
      <rPr>
        <b val="true"/>
        <sz val="10"/>
        <color rgb="FF006D90"/>
        <rFont val="Raleway"/>
        <family val="0"/>
        <charset val="1"/>
      </rPr>
      <t xml:space="preserve">moins polluer </t>
    </r>
    <r>
      <rPr>
        <sz val="10"/>
        <color rgb="FF000000"/>
        <rFont val="Raleway"/>
        <family val="0"/>
        <charset val="1"/>
      </rPr>
      <t xml:space="preserve">et éviter que notre appareil se retrouve dans des décharges sauvages illégales à ciel ouvert
- </t>
    </r>
    <r>
      <rPr>
        <b val="true"/>
        <sz val="10"/>
        <color rgb="FF006D90"/>
        <rFont val="Raleway"/>
        <family val="0"/>
        <charset val="1"/>
      </rPr>
      <t xml:space="preserve">limiter l’extraction de nouvelles ressources</t>
    </r>
    <r>
      <rPr>
        <sz val="10"/>
        <color rgb="FF000000"/>
        <rFont val="Raleway"/>
        <family val="0"/>
        <charset val="1"/>
      </rPr>
      <t xml:space="preserve"> en récupérant les matériaux que l’on peut réutiliser lors du recyclage
- </t>
    </r>
    <r>
      <rPr>
        <b val="true"/>
        <sz val="10"/>
        <color rgb="FF006D90"/>
        <rFont val="Raleway"/>
        <family val="0"/>
        <charset val="1"/>
      </rPr>
      <t xml:space="preserve">favoriser le traitement local</t>
    </r>
    <r>
      <rPr>
        <sz val="10"/>
        <color rgb="FF000000"/>
        <rFont val="Raleway"/>
        <family val="0"/>
        <charset val="1"/>
      </rPr>
      <t xml:space="preserve"> des filières de recyclage et les emplois nécessaires associés</t>
    </r>
  </si>
  <si>
    <t xml:space="preserve">2 - Calculer l'empreinte carbone économisée
liée à mes équipements fonctionnels collectés</t>
  </si>
  <si>
    <t xml:space="preserve">Le calcul est basé sur les données de durée de vie moyenne de chaque type d’équipement (source ADEME), 
et en faisant l’hypothèse que nous allongeons la durée de vie de chacun de ces équipements de 2 ans. 
Nous avons pu en déduire une économie sur le bilan environnemental de l'équipement par rapport à l'impact généré à sa fabrication 
Pour en savoir plus sur notre méthodologie de calcul, rendez-vous sur la note descriptive de l'analyse sur le site https://cyberworldcleanupday.fr/vos-outils/ </t>
  </si>
  <si>
    <r>
      <rPr>
        <b val="true"/>
        <sz val="12"/>
        <color rgb="FFF2CC1E"/>
        <rFont val="Raleway"/>
        <family val="0"/>
        <charset val="1"/>
      </rPr>
      <t xml:space="preserve">J'ai collecté des </t>
    </r>
    <r>
      <rPr>
        <b val="true"/>
        <sz val="12"/>
        <color rgb="FF006D90"/>
        <rFont val="Raleway"/>
        <family val="0"/>
        <charset val="1"/>
      </rPr>
      <t xml:space="preserve">équipements fonctionnels :</t>
    </r>
  </si>
  <si>
    <t xml:space="preserve">Nombre d'ordinateurs fixes</t>
  </si>
  <si>
    <r>
      <rPr>
        <b val="true"/>
        <sz val="10"/>
        <color rgb="FF006D90"/>
        <rFont val="Raleway"/>
        <family val="0"/>
        <charset val="1"/>
      </rPr>
      <t xml:space="preserve">&lt; 1 - </t>
    </r>
    <r>
      <rPr>
        <sz val="10"/>
        <color rgb="FF000000"/>
        <rFont val="Raleway"/>
        <family val="0"/>
        <charset val="1"/>
      </rPr>
      <t xml:space="preserve">Entrez ici le nombre d'ordinateurs fixes fonctionnels réparés, donnés, ou récupérés via un partenaire</t>
    </r>
  </si>
  <si>
    <t xml:space="preserve">Nombre d'ordinateurs portables</t>
  </si>
  <si>
    <r>
      <rPr>
        <b val="true"/>
        <sz val="10"/>
        <color rgb="FF006D90"/>
        <rFont val="Raleway"/>
        <family val="0"/>
        <charset val="1"/>
      </rPr>
      <t xml:space="preserve">&lt; 2 - </t>
    </r>
    <r>
      <rPr>
        <sz val="10"/>
        <color rgb="FF000000"/>
        <rFont val="Raleway"/>
        <family val="0"/>
        <charset val="1"/>
      </rPr>
      <t xml:space="preserve">Entrez ici le nombre d'ordinateurs portables fonctionnels réparés, donnés, ou récupérés via un partenaire</t>
    </r>
  </si>
  <si>
    <t xml:space="preserve">Nombre de tablettes</t>
  </si>
  <si>
    <r>
      <rPr>
        <b val="true"/>
        <sz val="10"/>
        <color rgb="FF006D90"/>
        <rFont val="Raleway"/>
        <family val="0"/>
        <charset val="1"/>
      </rPr>
      <t xml:space="preserve">&lt; 3 - </t>
    </r>
    <r>
      <rPr>
        <sz val="10"/>
        <color rgb="FF000000"/>
        <rFont val="Raleway"/>
        <family val="0"/>
        <charset val="1"/>
      </rPr>
      <t xml:space="preserve">Entrez ici le nombre de tablettes fonctionnelles réparées, données, ou récupérées via un partenaire</t>
    </r>
  </si>
  <si>
    <t xml:space="preserve">Nombre de smartphones</t>
  </si>
  <si>
    <r>
      <rPr>
        <b val="true"/>
        <sz val="10"/>
        <color rgb="FF006D90"/>
        <rFont val="Raleway"/>
        <family val="0"/>
        <charset val="1"/>
      </rPr>
      <t xml:space="preserve">&lt; 4 - </t>
    </r>
    <r>
      <rPr>
        <sz val="10"/>
        <color rgb="FF000000"/>
        <rFont val="Raleway"/>
        <family val="0"/>
        <charset val="1"/>
      </rPr>
      <t xml:space="preserve">Entrez ici le nombre de smarthones fonctionnels réparés, donnés, ou récupérés via un partenaire</t>
    </r>
  </si>
  <si>
    <r>
      <rPr>
        <b val="true"/>
        <sz val="10"/>
        <color rgb="FF006D90"/>
        <rFont val="Raleway"/>
        <family val="0"/>
        <charset val="1"/>
      </rPr>
      <t xml:space="preserve">&lt; 5 - Equivalence </t>
    </r>
    <r>
      <rPr>
        <sz val="10"/>
        <color rgb="FF000000"/>
        <rFont val="Raleway"/>
        <family val="0"/>
        <charset val="1"/>
      </rPr>
      <t xml:space="preserve">: ici s'affiche en Kilogrammes et Tonnes votre contribution en terme d'économie carbone générée par votre opération</t>
    </r>
  </si>
  <si>
    <r>
      <rPr>
        <b val="true"/>
        <sz val="14"/>
        <color rgb="FF006D90"/>
        <rFont val="Raleway"/>
        <family val="0"/>
        <charset val="1"/>
      </rPr>
      <t xml:space="preserve">Merci! 
</t>
    </r>
    <r>
      <rPr>
        <b val="true"/>
        <sz val="11"/>
        <color rgb="FFF2CC1E"/>
        <rFont val="Raleway"/>
        <family val="0"/>
        <charset val="1"/>
      </rPr>
      <t xml:space="preserve">Grâce à vous, la planète économise l'équivalent de : </t>
    </r>
  </si>
  <si>
    <r>
      <rPr>
        <b val="true"/>
        <sz val="10"/>
        <color rgb="FF006D90"/>
        <rFont val="Raleway"/>
        <family val="0"/>
        <charset val="1"/>
      </rPr>
      <t xml:space="preserve">&lt; 6 - En savoir plus - </t>
    </r>
    <r>
      <rPr>
        <sz val="10"/>
        <color rgb="FF000000"/>
        <rFont val="Raleway"/>
        <family val="0"/>
        <charset val="1"/>
      </rPr>
      <t xml:space="preserve">Suivez ce lien, et découvrez combien de jour de chauffage, de Km en voiture, en TGV ou encore de litres d'eau du robinet vous avez économisés</t>
    </r>
  </si>
</sst>
</file>

<file path=xl/styles.xml><?xml version="1.0" encoding="utf-8"?>
<styleSheet xmlns="http://schemas.openxmlformats.org/spreadsheetml/2006/main">
  <numFmts count="7">
    <numFmt numFmtId="164" formatCode="General"/>
    <numFmt numFmtId="165" formatCode="#,##0.00"/>
    <numFmt numFmtId="166" formatCode="#,##0"/>
    <numFmt numFmtId="167" formatCode="0.0000000"/>
    <numFmt numFmtId="168" formatCode="#,##0.0"/>
    <numFmt numFmtId="169" formatCode="#,##0.000"/>
    <numFmt numFmtId="170" formatCode="#\ ##0"/>
  </numFmts>
  <fonts count="34">
    <font>
      <sz val="11"/>
      <color rgb="FF000000"/>
      <name val="Calibri"/>
      <family val="0"/>
      <charset val="1"/>
    </font>
    <font>
      <sz val="10"/>
      <name val="Arial"/>
      <family val="0"/>
    </font>
    <font>
      <sz val="10"/>
      <name val="Arial"/>
      <family val="0"/>
    </font>
    <font>
      <sz val="10"/>
      <name val="Arial"/>
      <family val="0"/>
    </font>
    <font>
      <sz val="11"/>
      <color rgb="FF000000"/>
      <name val="Raleway"/>
      <family val="0"/>
      <charset val="1"/>
    </font>
    <font>
      <b val="true"/>
      <sz val="11"/>
      <color rgb="FF006D90"/>
      <name val="Raleway"/>
      <family val="0"/>
      <charset val="1"/>
    </font>
    <font>
      <sz val="11"/>
      <color rgb="FF000000"/>
      <name val="Arial"/>
      <family val="0"/>
      <charset val="1"/>
    </font>
    <font>
      <sz val="11"/>
      <color rgb="FF0563C1"/>
      <name val="Calibri"/>
      <family val="0"/>
      <charset val="1"/>
    </font>
    <font>
      <u val="single"/>
      <sz val="11"/>
      <color rgb="FF1155CC"/>
      <name val="Raleway"/>
      <family val="0"/>
      <charset val="1"/>
    </font>
    <font>
      <b val="true"/>
      <u val="single"/>
      <sz val="11"/>
      <color rgb="FF000000"/>
      <name val="Raleway"/>
      <family val="0"/>
      <charset val="1"/>
    </font>
    <font>
      <b val="true"/>
      <sz val="12"/>
      <color rgb="FFFFFFFF"/>
      <name val="Raleway"/>
      <family val="0"/>
      <charset val="1"/>
    </font>
    <font>
      <b val="true"/>
      <sz val="14"/>
      <color rgb="FFFFFFFF"/>
      <name val="Raleway"/>
      <family val="0"/>
      <charset val="1"/>
    </font>
    <font>
      <b val="true"/>
      <sz val="12"/>
      <color rgb="FFF2CC1E"/>
      <name val="Raleway"/>
      <family val="0"/>
      <charset val="1"/>
    </font>
    <font>
      <b val="true"/>
      <sz val="12"/>
      <color rgb="FF006D90"/>
      <name val="Raleway"/>
      <family val="0"/>
      <charset val="1"/>
    </font>
    <font>
      <b val="true"/>
      <sz val="10"/>
      <color rgb="FF006D90"/>
      <name val="Raleway"/>
      <family val="0"/>
      <charset val="1"/>
    </font>
    <font>
      <sz val="10"/>
      <color rgb="FF000000"/>
      <name val="Raleway"/>
      <family val="0"/>
      <charset val="1"/>
    </font>
    <font>
      <b val="true"/>
      <sz val="10"/>
      <color rgb="FFF2CC1E"/>
      <name val="Raleway"/>
      <family val="0"/>
      <charset val="1"/>
    </font>
    <font>
      <sz val="10"/>
      <color rgb="FF006D90"/>
      <name val="Raleway"/>
      <family val="0"/>
      <charset val="1"/>
    </font>
    <font>
      <i val="true"/>
      <sz val="10"/>
      <color rgb="FFFFFFFF"/>
      <name val="Raleway"/>
      <family val="0"/>
      <charset val="1"/>
    </font>
    <font>
      <b val="true"/>
      <sz val="11"/>
      <color rgb="FFF2CC1E"/>
      <name val="Raleway"/>
      <family val="0"/>
      <charset val="1"/>
    </font>
    <font>
      <sz val="10"/>
      <color rgb="FF000000"/>
      <name val="Arial"/>
      <family val="0"/>
      <charset val="1"/>
    </font>
    <font>
      <i val="true"/>
      <sz val="8"/>
      <color rgb="FF000000"/>
      <name val="Raleway"/>
      <family val="0"/>
      <charset val="1"/>
    </font>
    <font>
      <i val="true"/>
      <sz val="10"/>
      <color rgb="FF000000"/>
      <name val="Raleway"/>
      <family val="0"/>
      <charset val="1"/>
    </font>
    <font>
      <i val="true"/>
      <sz val="11"/>
      <color rgb="FF000000"/>
      <name val="Raleway"/>
      <family val="0"/>
      <charset val="1"/>
    </font>
    <font>
      <b val="true"/>
      <i val="true"/>
      <sz val="10"/>
      <color rgb="FF006D90"/>
      <name val="Raleway"/>
      <family val="0"/>
      <charset val="1"/>
    </font>
    <font>
      <u val="single"/>
      <sz val="8"/>
      <color rgb="FF1155CC"/>
      <name val="Raleway"/>
      <family val="0"/>
      <charset val="1"/>
    </font>
    <font>
      <sz val="8"/>
      <color rgb="FF1155CC"/>
      <name val="Raleway"/>
      <family val="0"/>
      <charset val="1"/>
    </font>
    <font>
      <sz val="8"/>
      <color rgb="FF000000"/>
      <name val="Raleway"/>
      <family val="0"/>
      <charset val="1"/>
    </font>
    <font>
      <b val="true"/>
      <sz val="11"/>
      <color rgb="FF000000"/>
      <name val="Raleway"/>
      <family val="0"/>
      <charset val="1"/>
    </font>
    <font>
      <b val="true"/>
      <sz val="14"/>
      <color rgb="FF006D90"/>
      <name val="Raleway"/>
      <family val="0"/>
      <charset val="1"/>
    </font>
    <font>
      <u val="single"/>
      <sz val="11"/>
      <color rgb="FF0563C1"/>
      <name val="Calibri"/>
      <family val="0"/>
      <charset val="1"/>
    </font>
    <font>
      <i val="true"/>
      <u val="single"/>
      <sz val="10"/>
      <color rgb="FF0563C1"/>
      <name val="Raleway"/>
      <family val="0"/>
      <charset val="1"/>
    </font>
    <font>
      <b val="true"/>
      <sz val="10"/>
      <color rgb="FF000000"/>
      <name val="Raleway"/>
      <family val="0"/>
      <charset val="1"/>
    </font>
    <font>
      <i val="true"/>
      <u val="single"/>
      <sz val="10"/>
      <color rgb="FFFFFFFF"/>
      <name val="Raleway"/>
      <family val="0"/>
      <charset val="1"/>
    </font>
  </fonts>
  <fills count="5">
    <fill>
      <patternFill patternType="none"/>
    </fill>
    <fill>
      <patternFill patternType="gray125"/>
    </fill>
    <fill>
      <patternFill patternType="solid">
        <fgColor rgb="FF006D90"/>
        <bgColor rgb="FF008080"/>
      </patternFill>
    </fill>
    <fill>
      <patternFill patternType="solid">
        <fgColor rgb="FFF3F3F3"/>
        <bgColor rgb="FFEFEFEF"/>
      </patternFill>
    </fill>
    <fill>
      <patternFill patternType="solid">
        <fgColor rgb="FFEFEFEF"/>
        <bgColor rgb="FFF3F3F3"/>
      </patternFill>
    </fill>
  </fills>
  <borders count="36">
    <border diagonalUp="false" diagonalDown="false">
      <left/>
      <right/>
      <top/>
      <bottom/>
      <diagonal/>
    </border>
    <border diagonalUp="false" diagonalDown="false">
      <left style="thick">
        <color rgb="FF006D90"/>
      </left>
      <right style="thick">
        <color rgb="FF006D90"/>
      </right>
      <top style="thick">
        <color rgb="FF006D90"/>
      </top>
      <bottom style="thick">
        <color rgb="FF006D90"/>
      </bottom>
      <diagonal/>
    </border>
    <border diagonalUp="false" diagonalDown="false">
      <left style="thick">
        <color rgb="FF006D90"/>
      </left>
      <right/>
      <top style="thick">
        <color rgb="FF006D90"/>
      </top>
      <bottom style="thick">
        <color rgb="FF006D90"/>
      </bottom>
      <diagonal/>
    </border>
    <border diagonalUp="false" diagonalDown="false">
      <left/>
      <right/>
      <top style="thick">
        <color rgb="FF006D90"/>
      </top>
      <bottom style="thick">
        <color rgb="FF006D90"/>
      </bottom>
      <diagonal/>
    </border>
    <border diagonalUp="false" diagonalDown="false">
      <left/>
      <right style="thick">
        <color rgb="FF006D90"/>
      </right>
      <top style="thick">
        <color rgb="FF006D90"/>
      </top>
      <bottom style="thick">
        <color rgb="FF006D90"/>
      </bottom>
      <diagonal/>
    </border>
    <border diagonalUp="false" diagonalDown="false">
      <left style="thick">
        <color rgb="FF006D90"/>
      </left>
      <right style="thick">
        <color rgb="FF006D90"/>
      </right>
      <top style="thick">
        <color rgb="FF006D90"/>
      </top>
      <bottom style="thin">
        <color rgb="FFFFFFFF"/>
      </bottom>
      <diagonal/>
    </border>
    <border diagonalUp="false" diagonalDown="false">
      <left style="thick">
        <color rgb="FF006D90"/>
      </left>
      <right/>
      <top style="thin">
        <color rgb="FFFFFFFF"/>
      </top>
      <bottom/>
      <diagonal/>
    </border>
    <border diagonalUp="false" diagonalDown="false">
      <left/>
      <right style="thick">
        <color rgb="FF006D90"/>
      </right>
      <top style="thin">
        <color rgb="FFFFFFFF"/>
      </top>
      <bottom style="thin">
        <color rgb="FFFFFFFF"/>
      </bottom>
      <diagonal/>
    </border>
    <border diagonalUp="false" diagonalDown="false">
      <left style="thick">
        <color rgb="FF006D90"/>
      </left>
      <right/>
      <top/>
      <bottom/>
      <diagonal/>
    </border>
    <border diagonalUp="false" diagonalDown="false">
      <left/>
      <right style="thick">
        <color rgb="FF006D90"/>
      </right>
      <top/>
      <bottom/>
      <diagonal/>
    </border>
    <border diagonalUp="false" diagonalDown="false">
      <left style="thick">
        <color rgb="FF006D90"/>
      </left>
      <right/>
      <top/>
      <bottom style="thin">
        <color rgb="FFFFFFFF"/>
      </bottom>
      <diagonal/>
    </border>
    <border diagonalUp="false" diagonalDown="false">
      <left style="thick">
        <color rgb="FF006D90"/>
      </left>
      <right/>
      <top style="thin">
        <color rgb="FFFFFFFF"/>
      </top>
      <bottom style="thick">
        <color rgb="FF006D90"/>
      </bottom>
      <diagonal/>
    </border>
    <border diagonalUp="false" diagonalDown="false">
      <left/>
      <right/>
      <top/>
      <bottom style="thick">
        <color rgb="FF006D90"/>
      </bottom>
      <diagonal/>
    </border>
    <border diagonalUp="false" diagonalDown="false">
      <left/>
      <right style="thick">
        <color rgb="FF006D90"/>
      </right>
      <top style="thin">
        <color rgb="FFFFFFFF"/>
      </top>
      <bottom style="thick">
        <color rgb="FF006D90"/>
      </bottom>
      <diagonal/>
    </border>
    <border diagonalUp="false" diagonalDown="false">
      <left style="thick">
        <color rgb="FF006D90"/>
      </left>
      <right/>
      <top style="thin">
        <color rgb="FFFFFFFF"/>
      </top>
      <bottom style="thin">
        <color rgb="FFFFFFFF"/>
      </bottom>
      <diagonal/>
    </border>
    <border diagonalUp="false" diagonalDown="false">
      <left/>
      <right style="thin">
        <color rgb="FFFFFFFF"/>
      </right>
      <top style="thin">
        <color rgb="FFFFFFFF"/>
      </top>
      <bottom style="thin">
        <color rgb="FFFFFFFF"/>
      </bottom>
      <diagonal/>
    </border>
    <border diagonalUp="false" diagonalDown="false">
      <left/>
      <right style="thick">
        <color rgb="FF006D90"/>
      </right>
      <top style="thin">
        <color rgb="FFFFFFFF"/>
      </top>
      <bottom/>
      <diagonal/>
    </border>
    <border diagonalUp="false" diagonalDown="false">
      <left style="medium">
        <color rgb="FF006D90"/>
      </left>
      <right style="medium">
        <color rgb="FF006D90"/>
      </right>
      <top style="medium">
        <color rgb="FF006D90"/>
      </top>
      <bottom style="medium">
        <color rgb="FF006D90"/>
      </bottom>
      <diagonal/>
    </border>
    <border diagonalUp="false" diagonalDown="false">
      <left style="thick">
        <color rgb="FF006D90"/>
      </left>
      <right style="thin">
        <color rgb="FFFFFFFF"/>
      </right>
      <top style="thin">
        <color rgb="FFFFFFFF"/>
      </top>
      <bottom style="thin">
        <color rgb="FFFFFFFF"/>
      </bottom>
      <diagonal/>
    </border>
    <border diagonalUp="false" diagonalDown="false">
      <left style="thin">
        <color rgb="FFFFFFFF"/>
      </left>
      <right style="thin">
        <color rgb="FFFFFFFF"/>
      </right>
      <top/>
      <bottom style="thin">
        <color rgb="FFFFFFFF"/>
      </bottom>
      <diagonal/>
    </border>
    <border diagonalUp="false" diagonalDown="false">
      <left style="thin">
        <color rgb="FFFFFFFF"/>
      </left>
      <right style="thin">
        <color rgb="FFFFFFFF"/>
      </right>
      <top style="thin">
        <color rgb="FFFFFFFF"/>
      </top>
      <bottom style="thin">
        <color rgb="FFFFFFFF"/>
      </bottom>
      <diagonal/>
    </border>
    <border diagonalUp="false" diagonalDown="false">
      <left style="thin">
        <color rgb="FFFFFFFF"/>
      </left>
      <right style="thick">
        <color rgb="FF006D90"/>
      </right>
      <top style="thin">
        <color rgb="FFFFFFFF"/>
      </top>
      <bottom style="thin">
        <color rgb="FFFFFFFF"/>
      </bottom>
      <diagonal/>
    </border>
    <border diagonalUp="false" diagonalDown="false">
      <left style="thin">
        <color rgb="FFFFFFFF"/>
      </left>
      <right style="thin">
        <color rgb="FFFFFFFF"/>
      </right>
      <top style="thin">
        <color rgb="FFFFFFFF"/>
      </top>
      <bottom/>
      <diagonal/>
    </border>
    <border diagonalUp="false" diagonalDown="false">
      <left style="thin">
        <color rgb="FFFFFFFF"/>
      </left>
      <right style="thin">
        <color rgb="FFFFFFFF"/>
      </right>
      <top/>
      <bottom/>
      <diagonal/>
    </border>
    <border diagonalUp="false" diagonalDown="false">
      <left style="thick">
        <color rgb="FF006D90"/>
      </left>
      <right style="thick">
        <color rgb="FF006D90"/>
      </right>
      <top style="thin">
        <color rgb="FFFFFFFF"/>
      </top>
      <bottom/>
      <diagonal/>
    </border>
    <border diagonalUp="false" diagonalDown="false">
      <left style="thick">
        <color rgb="FF006D90"/>
      </left>
      <right style="thin">
        <color rgb="FFFFFFFF"/>
      </right>
      <top/>
      <bottom style="thin">
        <color rgb="FFFFFFFF"/>
      </bottom>
      <diagonal/>
    </border>
    <border diagonalUp="false" diagonalDown="false">
      <left style="thin">
        <color rgb="FFFFFFFF"/>
      </left>
      <right/>
      <top/>
      <bottom style="thin">
        <color rgb="FFFFFFFF"/>
      </bottom>
      <diagonal/>
    </border>
    <border diagonalUp="false" diagonalDown="false">
      <left/>
      <right style="thin">
        <color rgb="FFFFFFFF"/>
      </right>
      <top/>
      <bottom style="thin">
        <color rgb="FFFFFFFF"/>
      </bottom>
      <diagonal/>
    </border>
    <border diagonalUp="false" diagonalDown="false">
      <left style="thin">
        <color rgb="FFFFFFFF"/>
      </left>
      <right style="thick">
        <color rgb="FF006D90"/>
      </right>
      <top/>
      <bottom style="thin">
        <color rgb="FFFFFFFF"/>
      </bottom>
      <diagonal/>
    </border>
    <border diagonalUp="false" diagonalDown="false">
      <left style="thin">
        <color rgb="FFFFFFFF"/>
      </left>
      <right/>
      <top style="thin">
        <color rgb="FFFFFFFF"/>
      </top>
      <bottom style="thin">
        <color rgb="FFFFFFFF"/>
      </bottom>
      <diagonal/>
    </border>
    <border diagonalUp="false" diagonalDown="false">
      <left style="thin">
        <color rgb="FFFFFFFF"/>
      </left>
      <right/>
      <top style="thin">
        <color rgb="FFFFFFFF"/>
      </top>
      <bottom/>
      <diagonal/>
    </border>
    <border diagonalUp="false" diagonalDown="false">
      <left/>
      <right style="thin">
        <color rgb="FFFFFFFF"/>
      </right>
      <top style="thin">
        <color rgb="FFFFFFFF"/>
      </top>
      <bottom/>
      <diagonal/>
    </border>
    <border diagonalUp="false" diagonalDown="false">
      <left style="thin">
        <color rgb="FFFFFFFF"/>
      </left>
      <right style="thick">
        <color rgb="FF006D90"/>
      </right>
      <top style="thin">
        <color rgb="FFFFFFFF"/>
      </top>
      <bottom/>
      <diagonal/>
    </border>
    <border diagonalUp="false" diagonalDown="false">
      <left style="thick">
        <color rgb="FF006D90"/>
      </left>
      <right style="thick">
        <color rgb="FF006D90"/>
      </right>
      <top/>
      <bottom/>
      <diagonal/>
    </border>
    <border diagonalUp="false" diagonalDown="false">
      <left style="thick">
        <color rgb="FF006D90"/>
      </left>
      <right/>
      <top/>
      <bottom style="thick">
        <color rgb="FF006D90"/>
      </bottom>
      <diagonal/>
    </border>
    <border diagonalUp="false" diagonalDown="false">
      <left/>
      <right style="thick">
        <color rgb="FF006D90"/>
      </right>
      <top/>
      <bottom style="thick">
        <color rgb="FF006D90"/>
      </bottom>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111">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0" fillId="0" borderId="0" xfId="0" applyFont="true" applyBorder="true" applyAlignment="true" applyProtection="false">
      <alignment horizontal="center"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4" fontId="4" fillId="0" borderId="0" xfId="0" applyFont="true" applyBorder="false" applyAlignment="true" applyProtection="false">
      <alignment horizontal="general" vertical="bottom" textRotation="0" wrapText="true" indent="0" shrinkToFit="false"/>
      <protection locked="true" hidden="false"/>
    </xf>
    <xf numFmtId="164" fontId="5" fillId="0" borderId="0" xfId="0" applyFont="true" applyBorder="false" applyAlignment="true" applyProtection="false">
      <alignment horizontal="general" vertical="center" textRotation="0" wrapText="true" indent="0" shrinkToFit="false"/>
      <protection locked="true" hidden="false"/>
    </xf>
    <xf numFmtId="164" fontId="6" fillId="0" borderId="0" xfId="0" applyFont="true" applyBorder="false" applyAlignment="true" applyProtection="false">
      <alignment horizontal="general" vertical="bottom" textRotation="0" wrapText="true" indent="0" shrinkToFit="false"/>
      <protection locked="true" hidden="false"/>
    </xf>
    <xf numFmtId="164" fontId="5" fillId="0" borderId="0" xfId="0" applyFont="true" applyBorder="false" applyAlignment="true" applyProtection="false">
      <alignment horizontal="center" vertical="bottom" textRotation="0" wrapText="true" indent="0" shrinkToFit="false"/>
      <protection locked="true" hidden="false"/>
    </xf>
    <xf numFmtId="164" fontId="7" fillId="0" borderId="0" xfId="0" applyFont="true" applyBorder="false" applyAlignment="false" applyProtection="false">
      <alignment horizontal="general" vertical="bottom" textRotation="0" wrapText="false" indent="0" shrinkToFit="false"/>
      <protection locked="true" hidden="false"/>
    </xf>
    <xf numFmtId="164" fontId="8" fillId="0" borderId="0" xfId="0" applyFont="true" applyBorder="false" applyAlignment="true" applyProtection="false">
      <alignment horizontal="general" vertical="bottom" textRotation="0" wrapText="true" indent="0" shrinkToFit="false"/>
      <protection locked="true" hidden="false"/>
    </xf>
    <xf numFmtId="164" fontId="9" fillId="0" borderId="0" xfId="0" applyFont="true" applyBorder="false" applyAlignment="true" applyProtection="false">
      <alignment horizontal="general" vertical="bottom" textRotation="0" wrapText="true" indent="0" shrinkToFit="false"/>
      <protection locked="true" hidden="false"/>
    </xf>
    <xf numFmtId="164" fontId="10" fillId="2" borderId="0" xfId="0" applyFont="true" applyBorder="true" applyAlignment="true" applyProtection="false">
      <alignment horizontal="center" vertical="center" textRotation="0" wrapText="true" indent="0" shrinkToFit="false"/>
      <protection locked="true" hidden="false"/>
    </xf>
    <xf numFmtId="164" fontId="11" fillId="2" borderId="0" xfId="0" applyFont="true" applyBorder="true" applyAlignment="true" applyProtection="false">
      <alignment horizontal="center" vertical="center" textRotation="0" wrapText="true" indent="0" shrinkToFit="false"/>
      <protection locked="true" hidden="false"/>
    </xf>
    <xf numFmtId="164" fontId="0" fillId="0" borderId="0" xfId="0" applyFont="true" applyBorder="false" applyAlignment="true" applyProtection="false">
      <alignment horizontal="general" vertical="bottom" textRotation="0" wrapText="true" indent="0" shrinkToFit="false"/>
      <protection locked="true" hidden="false"/>
    </xf>
    <xf numFmtId="164" fontId="12" fillId="0" borderId="1" xfId="0" applyFont="true" applyBorder="true" applyAlignment="true" applyProtection="false">
      <alignment horizontal="center" vertical="center" textRotation="0" wrapText="true" indent="0" shrinkToFit="false"/>
      <protection locked="true" hidden="false"/>
    </xf>
    <xf numFmtId="164" fontId="14" fillId="0" borderId="0" xfId="0" applyFont="true" applyBorder="false" applyAlignment="true" applyProtection="false">
      <alignment horizontal="right" vertical="center" textRotation="0" wrapText="true" indent="0" shrinkToFit="false"/>
      <protection locked="true" hidden="false"/>
    </xf>
    <xf numFmtId="164" fontId="15" fillId="0" borderId="0" xfId="0" applyFont="true" applyBorder="true" applyAlignment="true" applyProtection="false">
      <alignment horizontal="left" vertical="center" textRotation="0" wrapText="true" indent="0" shrinkToFit="false"/>
      <protection locked="true" hidden="false"/>
    </xf>
    <xf numFmtId="164" fontId="16" fillId="0" borderId="2" xfId="0" applyFont="true" applyBorder="true" applyAlignment="true" applyProtection="false">
      <alignment horizontal="right" vertical="center" textRotation="0" wrapText="true" indent="0" shrinkToFit="false"/>
      <protection locked="true" hidden="false"/>
    </xf>
    <xf numFmtId="164" fontId="0" fillId="0" borderId="3" xfId="0" applyFont="true" applyBorder="true" applyAlignment="true" applyProtection="false">
      <alignment horizontal="general" vertical="bottom" textRotation="0" wrapText="true" indent="0" shrinkToFit="false"/>
      <protection locked="true" hidden="false"/>
    </xf>
    <xf numFmtId="164" fontId="15" fillId="0" borderId="4" xfId="0" applyFont="true" applyBorder="true" applyAlignment="true" applyProtection="false">
      <alignment horizontal="left" vertical="center" textRotation="0" wrapText="true" indent="0" shrinkToFit="false"/>
      <protection locked="true" hidden="false"/>
    </xf>
    <xf numFmtId="164" fontId="0" fillId="0" borderId="0" xfId="0" applyFont="true" applyBorder="true" applyAlignment="false" applyProtection="false">
      <alignment horizontal="general" vertical="bottom" textRotation="0" wrapText="false" indent="0" shrinkToFit="false"/>
      <protection locked="true" hidden="false"/>
    </xf>
    <xf numFmtId="164" fontId="18" fillId="2" borderId="0" xfId="0" applyFont="true" applyBorder="true" applyAlignment="true" applyProtection="false">
      <alignment horizontal="center" vertical="center" textRotation="0" wrapText="true" indent="0" shrinkToFit="false"/>
      <protection locked="true" hidden="false"/>
    </xf>
    <xf numFmtId="164" fontId="0" fillId="0" borderId="0" xfId="0" applyFont="true" applyBorder="false" applyAlignment="true" applyProtection="false">
      <alignment horizontal="general" vertical="center" textRotation="0" wrapText="false" indent="0" shrinkToFit="false"/>
      <protection locked="true" hidden="false"/>
    </xf>
    <xf numFmtId="164" fontId="19" fillId="0" borderId="0" xfId="0" applyFont="true" applyBorder="false" applyAlignment="true" applyProtection="false">
      <alignment horizontal="center" vertical="center" textRotation="0" wrapText="true" indent="0" shrinkToFit="false"/>
      <protection locked="true" hidden="false"/>
    </xf>
    <xf numFmtId="164" fontId="12" fillId="0" borderId="5" xfId="0" applyFont="true" applyBorder="true" applyAlignment="true" applyProtection="false">
      <alignment horizontal="center" vertical="center" textRotation="0" wrapText="true" indent="0" shrinkToFit="false"/>
      <protection locked="true" hidden="false"/>
    </xf>
    <xf numFmtId="164" fontId="19" fillId="0" borderId="0" xfId="0" applyFont="true" applyBorder="false" applyAlignment="true" applyProtection="false">
      <alignment horizontal="center" vertical="bottom" textRotation="0" wrapText="true" indent="0" shrinkToFit="false"/>
      <protection locked="true" hidden="false"/>
    </xf>
    <xf numFmtId="164" fontId="19" fillId="0" borderId="6" xfId="0" applyFont="true" applyBorder="true" applyAlignment="true" applyProtection="false">
      <alignment horizontal="center" vertical="bottom" textRotation="0" wrapText="true" indent="0" shrinkToFit="false"/>
      <protection locked="true" hidden="false"/>
    </xf>
    <xf numFmtId="164" fontId="20" fillId="0" borderId="7" xfId="0" applyFont="true" applyBorder="true" applyAlignment="false" applyProtection="false">
      <alignment horizontal="general" vertical="bottom" textRotation="0" wrapText="false" indent="0" shrinkToFit="false"/>
      <protection locked="true" hidden="false"/>
    </xf>
    <xf numFmtId="164" fontId="14" fillId="0" borderId="0" xfId="0" applyFont="true" applyBorder="false" applyAlignment="true" applyProtection="false">
      <alignment horizontal="general" vertical="bottom" textRotation="0" wrapText="true" indent="0" shrinkToFit="false"/>
      <protection locked="true" hidden="false"/>
    </xf>
    <xf numFmtId="164" fontId="14" fillId="0" borderId="8" xfId="0" applyFont="true" applyBorder="true" applyAlignment="true" applyProtection="false">
      <alignment horizontal="right" vertical="center" textRotation="0" wrapText="true" indent="0" shrinkToFit="false"/>
      <protection locked="true" hidden="false"/>
    </xf>
    <xf numFmtId="164" fontId="14" fillId="0" borderId="0" xfId="0" applyFont="true" applyBorder="false" applyAlignment="true" applyProtection="false">
      <alignment horizontal="general" vertical="center" textRotation="0" wrapText="true" indent="0" shrinkToFit="false"/>
      <protection locked="true" hidden="false"/>
    </xf>
    <xf numFmtId="165" fontId="14" fillId="3" borderId="1" xfId="0" applyFont="true" applyBorder="true" applyAlignment="true" applyProtection="false">
      <alignment horizontal="center" vertical="center" textRotation="0" wrapText="false" indent="0" shrinkToFit="false"/>
      <protection locked="true" hidden="false"/>
    </xf>
    <xf numFmtId="166" fontId="14" fillId="0" borderId="0" xfId="0" applyFont="true" applyBorder="false" applyAlignment="true" applyProtection="false">
      <alignment horizontal="center" vertical="center" textRotation="0" wrapText="false" indent="0" shrinkToFit="false"/>
      <protection locked="true" hidden="false"/>
    </xf>
    <xf numFmtId="164" fontId="14" fillId="0" borderId="7" xfId="0" applyFont="true" applyBorder="true" applyAlignment="true" applyProtection="false">
      <alignment horizontal="left" vertical="center" textRotation="0" wrapText="true" indent="0" shrinkToFit="false"/>
      <protection locked="true" hidden="false"/>
    </xf>
    <xf numFmtId="164" fontId="19" fillId="0" borderId="8" xfId="0" applyFont="true" applyBorder="true" applyAlignment="true" applyProtection="false">
      <alignment horizontal="right" vertical="bottom" textRotation="0" wrapText="true" indent="0" shrinkToFit="false"/>
      <protection locked="true" hidden="false"/>
    </xf>
    <xf numFmtId="164" fontId="19" fillId="0" borderId="9" xfId="0" applyFont="true" applyBorder="true" applyAlignment="true" applyProtection="false">
      <alignment horizontal="center" vertical="bottom" textRotation="0" wrapText="true" indent="0" shrinkToFit="false"/>
      <protection locked="true" hidden="false"/>
    </xf>
    <xf numFmtId="164" fontId="14" fillId="4" borderId="1" xfId="0" applyFont="true" applyBorder="true" applyAlignment="true" applyProtection="false">
      <alignment horizontal="center" vertical="center" textRotation="0" wrapText="false" indent="0" shrinkToFit="false"/>
      <protection locked="true" hidden="false"/>
    </xf>
    <xf numFmtId="167" fontId="0" fillId="0" borderId="0" xfId="0" applyFont="true" applyBorder="false" applyAlignment="false" applyProtection="false">
      <alignment horizontal="general" vertical="bottom" textRotation="0" wrapText="false" indent="0" shrinkToFit="false"/>
      <protection locked="true" hidden="false"/>
    </xf>
    <xf numFmtId="164" fontId="15" fillId="0" borderId="0" xfId="0" applyFont="true" applyBorder="false" applyAlignment="true" applyProtection="false">
      <alignment horizontal="general" vertical="center" textRotation="0" wrapText="true" indent="0" shrinkToFit="false"/>
      <protection locked="true" hidden="false"/>
    </xf>
    <xf numFmtId="164" fontId="15" fillId="0" borderId="10" xfId="0" applyFont="true" applyBorder="true" applyAlignment="true" applyProtection="false">
      <alignment horizontal="general" vertical="center" textRotation="0" wrapText="true" indent="0" shrinkToFit="false"/>
      <protection locked="true" hidden="false"/>
    </xf>
    <xf numFmtId="164" fontId="21" fillId="0" borderId="0" xfId="0" applyFont="true" applyBorder="false" applyAlignment="true" applyProtection="false">
      <alignment horizontal="general" vertical="center" textRotation="0" wrapText="true" indent="0" shrinkToFit="false"/>
      <protection locked="true" hidden="false"/>
    </xf>
    <xf numFmtId="164" fontId="22" fillId="0" borderId="10" xfId="0" applyFont="true" applyBorder="true" applyAlignment="true" applyProtection="false">
      <alignment horizontal="general" vertical="center" textRotation="0" wrapText="true" indent="0" shrinkToFit="false"/>
      <protection locked="true" hidden="false"/>
    </xf>
    <xf numFmtId="164" fontId="22" fillId="0" borderId="0" xfId="0" applyFont="true" applyBorder="false" applyAlignment="true" applyProtection="false">
      <alignment horizontal="general" vertical="center" textRotation="0" wrapText="true" indent="0" shrinkToFit="false"/>
      <protection locked="true" hidden="false"/>
    </xf>
    <xf numFmtId="167" fontId="23" fillId="0" borderId="0" xfId="0" applyFont="true" applyBorder="false" applyAlignment="true" applyProtection="false">
      <alignment horizontal="center" vertical="center" textRotation="0" wrapText="false" indent="0" shrinkToFit="false"/>
      <protection locked="true" hidden="false"/>
    </xf>
    <xf numFmtId="164" fontId="24" fillId="0" borderId="7" xfId="0" applyFont="true" applyBorder="true" applyAlignment="true" applyProtection="false">
      <alignment horizontal="left" vertical="center" textRotation="0" wrapText="true" indent="0" shrinkToFit="false"/>
      <protection locked="true" hidden="false"/>
    </xf>
    <xf numFmtId="164" fontId="0" fillId="0" borderId="11" xfId="0" applyFont="true" applyBorder="true" applyAlignment="true" applyProtection="false">
      <alignment horizontal="general" vertical="bottom" textRotation="0" wrapText="true" indent="0" shrinkToFit="false"/>
      <protection locked="true" hidden="false"/>
    </xf>
    <xf numFmtId="164" fontId="0" fillId="0" borderId="12" xfId="0" applyFont="true" applyBorder="true" applyAlignment="true" applyProtection="false">
      <alignment horizontal="general" vertical="bottom" textRotation="0" wrapText="true" indent="0" shrinkToFit="false"/>
      <protection locked="true" hidden="false"/>
    </xf>
    <xf numFmtId="164" fontId="0" fillId="0" borderId="12" xfId="0" applyFont="true" applyBorder="true" applyAlignment="false" applyProtection="false">
      <alignment horizontal="general" vertical="bottom" textRotation="0" wrapText="false" indent="0" shrinkToFit="false"/>
      <protection locked="true" hidden="false"/>
    </xf>
    <xf numFmtId="164" fontId="0" fillId="0" borderId="13" xfId="0" applyFont="true" applyBorder="true" applyAlignment="false" applyProtection="false">
      <alignment horizontal="general" vertical="bottom" textRotation="0" wrapText="false" indent="0" shrinkToFit="false"/>
      <protection locked="true" hidden="false"/>
    </xf>
    <xf numFmtId="164" fontId="19" fillId="0" borderId="14" xfId="0" applyFont="true" applyBorder="true" applyAlignment="true" applyProtection="false">
      <alignment horizontal="center" vertical="bottom" textRotation="0" wrapText="true" indent="0" shrinkToFit="false"/>
      <protection locked="true" hidden="false"/>
    </xf>
    <xf numFmtId="164" fontId="20" fillId="0" borderId="0" xfId="0" applyFont="true" applyBorder="false" applyAlignment="false" applyProtection="false">
      <alignment horizontal="general" vertical="bottom" textRotation="0" wrapText="false" indent="0" shrinkToFit="false"/>
      <protection locked="true" hidden="false"/>
    </xf>
    <xf numFmtId="164" fontId="20" fillId="0" borderId="15" xfId="0" applyFont="true" applyBorder="true" applyAlignment="false" applyProtection="false">
      <alignment horizontal="general" vertical="bottom" textRotation="0" wrapText="false" indent="0" shrinkToFit="false"/>
      <protection locked="true" hidden="false"/>
    </xf>
    <xf numFmtId="164" fontId="20" fillId="0" borderId="16" xfId="0" applyFont="true" applyBorder="true" applyAlignment="false" applyProtection="false">
      <alignment horizontal="general" vertical="bottom" textRotation="0" wrapText="false" indent="0" shrinkToFit="false"/>
      <protection locked="true" hidden="false"/>
    </xf>
    <xf numFmtId="164" fontId="14" fillId="0" borderId="14" xfId="0" applyFont="true" applyBorder="true" applyAlignment="true" applyProtection="false">
      <alignment horizontal="right" vertical="center" textRotation="0" wrapText="true" indent="0" shrinkToFit="false"/>
      <protection locked="true" hidden="false"/>
    </xf>
    <xf numFmtId="166" fontId="14" fillId="0" borderId="17" xfId="0" applyFont="true" applyBorder="true" applyAlignment="true" applyProtection="false">
      <alignment horizontal="center" vertical="center" textRotation="0" wrapText="false" indent="0" shrinkToFit="false"/>
      <protection locked="true" hidden="false"/>
    </xf>
    <xf numFmtId="166" fontId="15" fillId="0" borderId="15" xfId="0" applyFont="true" applyBorder="true" applyAlignment="false" applyProtection="false">
      <alignment horizontal="general" vertical="bottom" textRotation="0" wrapText="false" indent="0" shrinkToFit="false"/>
      <protection locked="true" hidden="false"/>
    </xf>
    <xf numFmtId="168" fontId="14" fillId="0" borderId="17" xfId="0" applyFont="true" applyBorder="true" applyAlignment="true" applyProtection="false">
      <alignment horizontal="center" vertical="center" textRotation="0" wrapText="false" indent="0" shrinkToFit="false"/>
      <protection locked="true" hidden="false"/>
    </xf>
    <xf numFmtId="169" fontId="15" fillId="0" borderId="15" xfId="0" applyFont="true" applyBorder="true" applyAlignment="false" applyProtection="false">
      <alignment horizontal="general" vertical="bottom" textRotation="0" wrapText="false" indent="0" shrinkToFit="false"/>
      <protection locked="true" hidden="false"/>
    </xf>
    <xf numFmtId="164" fontId="15" fillId="0" borderId="0" xfId="0" applyFont="true" applyBorder="false" applyAlignment="true" applyProtection="false">
      <alignment horizontal="general" vertical="bottom" textRotation="0" wrapText="true" indent="0" shrinkToFit="false"/>
      <protection locked="true" hidden="false"/>
    </xf>
    <xf numFmtId="164" fontId="15" fillId="0" borderId="18" xfId="0" applyFont="true" applyBorder="true" applyAlignment="true" applyProtection="false">
      <alignment horizontal="general" vertical="bottom" textRotation="0" wrapText="true" indent="0" shrinkToFit="false"/>
      <protection locked="true" hidden="false"/>
    </xf>
    <xf numFmtId="164" fontId="15" fillId="0" borderId="19" xfId="0" applyFont="true" applyBorder="true" applyAlignment="true" applyProtection="false">
      <alignment horizontal="general" vertical="bottom" textRotation="0" wrapText="true" indent="0" shrinkToFit="false"/>
      <protection locked="true" hidden="false"/>
    </xf>
    <xf numFmtId="164" fontId="15" fillId="0" borderId="19" xfId="0" applyFont="true" applyBorder="true" applyAlignment="false" applyProtection="false">
      <alignment horizontal="general" vertical="bottom" textRotation="0" wrapText="false" indent="0" shrinkToFit="false"/>
      <protection locked="true" hidden="false"/>
    </xf>
    <xf numFmtId="164" fontId="15" fillId="0" borderId="20" xfId="0" applyFont="true" applyBorder="true" applyAlignment="false" applyProtection="false">
      <alignment horizontal="general" vertical="bottom" textRotation="0" wrapText="false" indent="0" shrinkToFit="false"/>
      <protection locked="true" hidden="false"/>
    </xf>
    <xf numFmtId="164" fontId="25" fillId="0" borderId="21" xfId="0" applyFont="true" applyBorder="true" applyAlignment="true" applyProtection="false">
      <alignment horizontal="left" vertical="bottom" textRotation="0" wrapText="false" indent="0" shrinkToFit="false"/>
      <protection locked="true" hidden="false"/>
    </xf>
    <xf numFmtId="164" fontId="25" fillId="0" borderId="18" xfId="0" applyFont="true" applyBorder="true" applyAlignment="true" applyProtection="false">
      <alignment horizontal="right" vertical="bottom" textRotation="0" wrapText="true" indent="0" shrinkToFit="false"/>
      <protection locked="true" hidden="false"/>
    </xf>
    <xf numFmtId="164" fontId="26" fillId="0" borderId="20" xfId="0" applyFont="true" applyBorder="true" applyAlignment="true" applyProtection="false">
      <alignment horizontal="right" vertical="bottom" textRotation="0" wrapText="true" indent="0" shrinkToFit="false"/>
      <protection locked="true" hidden="false"/>
    </xf>
    <xf numFmtId="164" fontId="15" fillId="0" borderId="20" xfId="0" applyFont="true" applyBorder="true" applyAlignment="true" applyProtection="false">
      <alignment horizontal="center" vertical="center" textRotation="0" wrapText="true" indent="0" shrinkToFit="false"/>
      <protection locked="true" hidden="false"/>
    </xf>
    <xf numFmtId="164" fontId="15" fillId="0" borderId="22" xfId="0" applyFont="true" applyBorder="true" applyAlignment="true" applyProtection="false">
      <alignment horizontal="center" vertical="center" textRotation="0" wrapText="true" indent="0" shrinkToFit="false"/>
      <protection locked="true" hidden="false"/>
    </xf>
    <xf numFmtId="164" fontId="27" fillId="0" borderId="21" xfId="0" applyFont="true" applyBorder="true" applyAlignment="true" applyProtection="false">
      <alignment horizontal="left" vertical="bottom" textRotation="0" wrapText="false" indent="0" shrinkToFit="false"/>
      <protection locked="true" hidden="false"/>
    </xf>
    <xf numFmtId="166" fontId="27" fillId="0" borderId="18" xfId="0" applyFont="true" applyBorder="true" applyAlignment="true" applyProtection="false">
      <alignment horizontal="right" vertical="bottom" textRotation="0" wrapText="true" indent="0" shrinkToFit="false"/>
      <protection locked="true" hidden="false"/>
    </xf>
    <xf numFmtId="166" fontId="27" fillId="0" borderId="20" xfId="0" applyFont="true" applyBorder="true" applyAlignment="true" applyProtection="false">
      <alignment horizontal="right" vertical="bottom" textRotation="0" wrapText="true" indent="0" shrinkToFit="false"/>
      <protection locked="true" hidden="false"/>
    </xf>
    <xf numFmtId="164" fontId="20" fillId="0" borderId="23" xfId="0" applyFont="true" applyBorder="true" applyAlignment="false" applyProtection="false">
      <alignment horizontal="general" vertical="bottom" textRotation="0" wrapText="false" indent="0" shrinkToFit="false"/>
      <protection locked="true" hidden="false"/>
    </xf>
    <xf numFmtId="164" fontId="27" fillId="0" borderId="18" xfId="0" applyFont="true" applyBorder="true" applyAlignment="true" applyProtection="false">
      <alignment horizontal="right" vertical="bottom" textRotation="0" wrapText="true" indent="0" shrinkToFit="false"/>
      <protection locked="true" hidden="false"/>
    </xf>
    <xf numFmtId="164" fontId="27" fillId="0" borderId="20" xfId="0" applyFont="true" applyBorder="true" applyAlignment="true" applyProtection="false">
      <alignment horizontal="right" vertical="bottom" textRotation="0" wrapText="true" indent="0" shrinkToFit="false"/>
      <protection locked="true" hidden="false"/>
    </xf>
    <xf numFmtId="164" fontId="20" fillId="0" borderId="19" xfId="0" applyFont="true" applyBorder="true" applyAlignment="false" applyProtection="false">
      <alignment horizontal="general" vertical="bottom" textRotation="0" wrapText="false" indent="0" shrinkToFit="false"/>
      <protection locked="true" hidden="false"/>
    </xf>
    <xf numFmtId="164" fontId="15" fillId="0" borderId="21" xfId="0" applyFont="true" applyBorder="true" applyAlignment="false" applyProtection="false">
      <alignment horizontal="general" vertical="bottom" textRotation="0" wrapText="false" indent="0" shrinkToFit="false"/>
      <protection locked="true" hidden="false"/>
    </xf>
    <xf numFmtId="164" fontId="28" fillId="0" borderId="0" xfId="0" applyFont="true" applyBorder="false" applyAlignment="true" applyProtection="false">
      <alignment horizontal="center" vertical="bottom" textRotation="0" wrapText="true" indent="0" shrinkToFit="false"/>
      <protection locked="true" hidden="false"/>
    </xf>
    <xf numFmtId="164" fontId="29" fillId="0" borderId="24" xfId="0" applyFont="true" applyBorder="true" applyAlignment="true" applyProtection="false">
      <alignment horizontal="center" vertical="center" textRotation="0" wrapText="true" indent="0" shrinkToFit="false"/>
      <protection locked="true" hidden="false"/>
    </xf>
    <xf numFmtId="164" fontId="4" fillId="0" borderId="0" xfId="0" applyFont="true" applyBorder="false" applyAlignment="true" applyProtection="false">
      <alignment horizontal="center" vertical="bottom" textRotation="0" wrapText="true" indent="0" shrinkToFit="false"/>
      <protection locked="true" hidden="false"/>
    </xf>
    <xf numFmtId="164" fontId="4" fillId="0" borderId="18" xfId="0" applyFont="true" applyBorder="true" applyAlignment="true" applyProtection="false">
      <alignment horizontal="center" vertical="bottom" textRotation="0" wrapText="true" indent="0" shrinkToFit="false"/>
      <protection locked="true" hidden="false"/>
    </xf>
    <xf numFmtId="164" fontId="4" fillId="0" borderId="20" xfId="0" applyFont="true" applyBorder="true" applyAlignment="true" applyProtection="false">
      <alignment horizontal="center" vertical="bottom" textRotation="0" wrapText="true" indent="0" shrinkToFit="false"/>
      <protection locked="true" hidden="false"/>
    </xf>
    <xf numFmtId="164" fontId="20" fillId="0" borderId="22" xfId="0" applyFont="true" applyBorder="true" applyAlignment="false" applyProtection="false">
      <alignment horizontal="general" vertical="bottom" textRotation="0" wrapText="false" indent="0" shrinkToFit="false"/>
      <protection locked="true" hidden="false"/>
    </xf>
    <xf numFmtId="164" fontId="20" fillId="0" borderId="20" xfId="0" applyFont="true" applyBorder="true" applyAlignment="false" applyProtection="false">
      <alignment horizontal="general" vertical="bottom" textRotation="0" wrapText="false" indent="0" shrinkToFit="false"/>
      <protection locked="true" hidden="false"/>
    </xf>
    <xf numFmtId="164" fontId="20" fillId="0" borderId="21" xfId="0" applyFont="true" applyBorder="true" applyAlignment="false" applyProtection="false">
      <alignment horizontal="general" vertical="bottom" textRotation="0" wrapText="false" indent="0" shrinkToFit="false"/>
      <protection locked="true" hidden="false"/>
    </xf>
    <xf numFmtId="170" fontId="5" fillId="0" borderId="0" xfId="0" applyFont="true" applyBorder="false" applyAlignment="true" applyProtection="false">
      <alignment horizontal="center" vertical="bottom" textRotation="0" wrapText="true" indent="0" shrinkToFit="false"/>
      <protection locked="true" hidden="false"/>
    </xf>
    <xf numFmtId="170" fontId="13" fillId="0" borderId="25" xfId="0" applyFont="true" applyBorder="true" applyAlignment="true" applyProtection="false">
      <alignment horizontal="right" vertical="center" textRotation="0" wrapText="true" indent="0" shrinkToFit="false"/>
      <protection locked="true" hidden="false"/>
    </xf>
    <xf numFmtId="170" fontId="5" fillId="0" borderId="26" xfId="0" applyFont="true" applyBorder="true" applyAlignment="true" applyProtection="false">
      <alignment horizontal="right" vertical="bottom" textRotation="0" wrapText="true" indent="0" shrinkToFit="false"/>
      <protection locked="true" hidden="false"/>
    </xf>
    <xf numFmtId="170" fontId="5" fillId="0" borderId="1" xfId="0" applyFont="true" applyBorder="true" applyAlignment="true" applyProtection="false">
      <alignment horizontal="center" vertical="center" textRotation="0" wrapText="true" indent="0" shrinkToFit="false"/>
      <protection locked="true" hidden="false"/>
    </xf>
    <xf numFmtId="164" fontId="4" fillId="0" borderId="27" xfId="0" applyFont="true" applyBorder="true" applyAlignment="false" applyProtection="false">
      <alignment horizontal="general" vertical="bottom" textRotation="0" wrapText="false" indent="0" shrinkToFit="false"/>
      <protection locked="true" hidden="false"/>
    </xf>
    <xf numFmtId="164" fontId="14" fillId="0" borderId="28" xfId="0" applyFont="true" applyBorder="true" applyAlignment="true" applyProtection="false">
      <alignment horizontal="general" vertical="center" textRotation="0" wrapText="true" indent="0" shrinkToFit="false"/>
      <protection locked="true" hidden="false"/>
    </xf>
    <xf numFmtId="170" fontId="5" fillId="0" borderId="25" xfId="0" applyFont="true" applyBorder="true" applyAlignment="true" applyProtection="false">
      <alignment horizontal="right" vertical="center" textRotation="0" wrapText="true" indent="0" shrinkToFit="false"/>
      <protection locked="true" hidden="false"/>
    </xf>
    <xf numFmtId="170" fontId="5" fillId="0" borderId="29" xfId="0" applyFont="true" applyBorder="true" applyAlignment="true" applyProtection="false">
      <alignment horizontal="right" vertical="bottom" textRotation="0" wrapText="true" indent="0" shrinkToFit="false"/>
      <protection locked="true" hidden="false"/>
    </xf>
    <xf numFmtId="164" fontId="4" fillId="0" borderId="15" xfId="0" applyFont="true" applyBorder="true" applyAlignment="false" applyProtection="false">
      <alignment horizontal="general" vertical="bottom" textRotation="0" wrapText="false" indent="0" shrinkToFit="false"/>
      <protection locked="true" hidden="false"/>
    </xf>
    <xf numFmtId="164" fontId="14" fillId="0" borderId="21" xfId="0" applyFont="true" applyBorder="true" applyAlignment="true" applyProtection="false">
      <alignment horizontal="general" vertical="center" textRotation="0" wrapText="true" indent="0" shrinkToFit="false"/>
      <protection locked="true" hidden="false"/>
    </xf>
    <xf numFmtId="170" fontId="5" fillId="0" borderId="30" xfId="0" applyFont="true" applyBorder="true" applyAlignment="true" applyProtection="false">
      <alignment horizontal="right" vertical="bottom" textRotation="0" wrapText="true" indent="0" shrinkToFit="false"/>
      <protection locked="true" hidden="false"/>
    </xf>
    <xf numFmtId="164" fontId="4" fillId="0" borderId="31" xfId="0" applyFont="true" applyBorder="true" applyAlignment="false" applyProtection="false">
      <alignment horizontal="general" vertical="bottom" textRotation="0" wrapText="false" indent="0" shrinkToFit="false"/>
      <protection locked="true" hidden="false"/>
    </xf>
    <xf numFmtId="164" fontId="14" fillId="0" borderId="32" xfId="0" applyFont="true" applyBorder="true" applyAlignment="true" applyProtection="false">
      <alignment horizontal="general" vertical="center" textRotation="0" wrapText="true" indent="0" shrinkToFit="false"/>
      <protection locked="true" hidden="false"/>
    </xf>
    <xf numFmtId="170" fontId="5" fillId="0" borderId="8" xfId="0" applyFont="true" applyBorder="true" applyAlignment="true" applyProtection="false">
      <alignment horizontal="right" vertical="center" textRotation="0" wrapText="true" indent="0" shrinkToFit="false"/>
      <protection locked="true" hidden="false"/>
    </xf>
    <xf numFmtId="170" fontId="5" fillId="0" borderId="0" xfId="0" applyFont="true" applyBorder="false" applyAlignment="true" applyProtection="false">
      <alignment horizontal="right" vertical="bottom" textRotation="0" wrapText="tru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0" fillId="0" borderId="8" xfId="0" applyFont="true" applyBorder="true" applyAlignment="true" applyProtection="false">
      <alignment horizontal="general" vertical="bottom" textRotation="0" wrapText="true" indent="0" shrinkToFit="false"/>
      <protection locked="true" hidden="false"/>
    </xf>
    <xf numFmtId="164" fontId="0" fillId="0" borderId="9" xfId="0" applyFont="true" applyBorder="true" applyAlignment="false" applyProtection="false">
      <alignment horizontal="general" vertical="bottom" textRotation="0" wrapText="false" indent="0" shrinkToFit="false"/>
      <protection locked="true" hidden="false"/>
    </xf>
    <xf numFmtId="164" fontId="19" fillId="0" borderId="33" xfId="0" applyFont="true" applyBorder="true" applyAlignment="true" applyProtection="false">
      <alignment horizontal="center" vertical="center" textRotation="0" wrapText="true" indent="0" shrinkToFit="false"/>
      <protection locked="true" hidden="false"/>
    </xf>
    <xf numFmtId="164" fontId="30" fillId="0" borderId="0" xfId="0" applyFont="true" applyBorder="false" applyAlignment="true" applyProtection="false">
      <alignment horizontal="center" vertical="center" textRotation="0" wrapText="true" indent="0" shrinkToFit="false"/>
      <protection locked="true" hidden="false"/>
    </xf>
    <xf numFmtId="164" fontId="31" fillId="0" borderId="8" xfId="0" applyFont="true" applyBorder="true" applyAlignment="true" applyProtection="false">
      <alignment horizontal="center" vertical="center" textRotation="0" wrapText="true" indent="0" shrinkToFit="false"/>
      <protection locked="true" hidden="false"/>
    </xf>
    <xf numFmtId="164" fontId="14" fillId="0" borderId="9" xfId="0" applyFont="true" applyBorder="true" applyAlignment="true" applyProtection="false">
      <alignment horizontal="left" vertical="center" textRotation="0" wrapText="true" indent="0" shrinkToFit="false"/>
      <protection locked="true" hidden="false"/>
    </xf>
    <xf numFmtId="164" fontId="0" fillId="0" borderId="34" xfId="0" applyFont="true" applyBorder="true" applyAlignment="true" applyProtection="false">
      <alignment horizontal="general" vertical="bottom" textRotation="0" wrapText="true" indent="0" shrinkToFit="false"/>
      <protection locked="true" hidden="false"/>
    </xf>
    <xf numFmtId="164" fontId="0" fillId="0" borderId="35" xfId="0" applyFont="true" applyBorder="true" applyAlignment="false" applyProtection="false">
      <alignment horizontal="general" vertical="bottom" textRotation="0" wrapText="false" indent="0" shrinkToFit="false"/>
      <protection locked="true" hidden="false"/>
    </xf>
    <xf numFmtId="164" fontId="33" fillId="2" borderId="0" xfId="0" applyFont="true" applyBorder="true" applyAlignment="true" applyProtection="false">
      <alignment horizontal="center" vertical="center" textRotation="0" wrapText="true" indent="0" shrinkToFit="false"/>
      <protection locked="true" hidden="false"/>
    </xf>
    <xf numFmtId="166" fontId="14" fillId="3" borderId="1" xfId="0" applyFont="true" applyBorder="true" applyAlignment="true" applyProtection="false">
      <alignment horizontal="center" vertical="center" textRotation="0" wrapText="false" indent="0" shrinkToFit="false"/>
      <protection locked="true" hidden="false"/>
    </xf>
    <xf numFmtId="164" fontId="19" fillId="0" borderId="34" xfId="0" applyFont="true" applyBorder="true" applyAlignment="true" applyProtection="false">
      <alignment horizontal="right" vertical="bottom" textRotation="0" wrapText="tru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6D90"/>
      <rgbColor rgb="FFC0C0C0"/>
      <rgbColor rgb="FF808080"/>
      <rgbColor rgb="FF9999FF"/>
      <rgbColor rgb="FF993366"/>
      <rgbColor rgb="FFF3F3F3"/>
      <rgbColor rgb="FFEFEFEF"/>
      <rgbColor rgb="FF660066"/>
      <rgbColor rgb="FFFF8080"/>
      <rgbColor rgb="FF0563C1"/>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1155CC"/>
      <rgbColor rgb="FF33CCCC"/>
      <rgbColor rgb="FF99CC00"/>
      <rgbColor rgb="FFF2CC1E"/>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sharedStrings" Target="sharedStrings.xml"/>
</Relationships>
</file>

<file path=xl/drawings/_rels/drawing1.xml.rels><?xml version="1.0" encoding="UTF-8"?>
<Relationships xmlns="http://schemas.openxmlformats.org/package/2006/relationships"><Relationship Id="rId1" Type="http://schemas.openxmlformats.org/officeDocument/2006/relationships/image" Target="../media/image1.png"/>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1</xdr:col>
      <xdr:colOff>0</xdr:colOff>
      <xdr:row>0</xdr:row>
      <xdr:rowOff>0</xdr:rowOff>
    </xdr:from>
    <xdr:to>
      <xdr:col>1</xdr:col>
      <xdr:colOff>875880</xdr:colOff>
      <xdr:row>0</xdr:row>
      <xdr:rowOff>361440</xdr:rowOff>
    </xdr:to>
    <xdr:pic>
      <xdr:nvPicPr>
        <xdr:cNvPr id="0" name="image1.png" descr=""/>
        <xdr:cNvPicPr/>
      </xdr:nvPicPr>
      <xdr:blipFill>
        <a:blip r:embed="rId1"/>
        <a:stretch/>
      </xdr:blipFill>
      <xdr:spPr>
        <a:xfrm>
          <a:off x="609480" y="0"/>
          <a:ext cx="875880" cy="361440"/>
        </a:xfrm>
        <a:prstGeom prst="rect">
          <a:avLst/>
        </a:prstGeom>
        <a:ln w="0">
          <a:noFill/>
        </a:ln>
      </xdr:spPr>
    </xdr:pic>
    <xdr:clientData/>
  </xdr:twoCellAnchor>
</xdr:wsDr>
</file>

<file path=xl/worksheets/_rels/sheet1.xml.rels><?xml version="1.0" encoding="UTF-8"?>
<Relationships xmlns="http://schemas.openxmlformats.org/package/2006/relationships"><Relationship Id="rId1" Type="http://schemas.openxmlformats.org/officeDocument/2006/relationships/hyperlink" Target="https://cyberworldcleanupday.fr/mes-cyber-cleanups" TargetMode="External"/><Relationship Id="rId2" Type="http://schemas.openxmlformats.org/officeDocument/2006/relationships/drawing" Target="../drawings/drawing1.xml"/>
</Relationships>
</file>

<file path=xl/worksheets/_rels/sheet2.xml.rels><?xml version="1.0" encoding="UTF-8"?>
<Relationships xmlns="http://schemas.openxmlformats.org/package/2006/relationships"><Relationship Id="rId1" Type="http://schemas.openxmlformats.org/officeDocument/2006/relationships/hyperlink" Target="https://librairie.ademe.fr/cadic/6555/guide-en-route-vers-sobriete-numerique.pdf" TargetMode="External"/><Relationship Id="rId2" Type="http://schemas.openxmlformats.org/officeDocument/2006/relationships/hyperlink" Target="https://cyberworldcleanupday.fr/vos-outils/" TargetMode="External"/><Relationship Id="rId3" Type="http://schemas.openxmlformats.org/officeDocument/2006/relationships/hyperlink" Target="https://monconvertisseurco2.fr/?co2=" TargetMode="External"/>
</Relationships>
</file>

<file path=xl/worksheets/_rels/sheet3.xml.rels><?xml version="1.0" encoding="UTF-8"?>
<Relationships xmlns="http://schemas.openxmlformats.org/package/2006/relationships"><Relationship Id="rId1" Type="http://schemas.openxmlformats.org/officeDocument/2006/relationships/hyperlink" Target="https://cyberworldcleanupday.fr/vos-outils/" TargetMode="External"/><Relationship Id="rId2" Type="http://schemas.openxmlformats.org/officeDocument/2006/relationships/hyperlink" Target="https://monconvertisseurco2.fr/?co2=" TargetMode="Externa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C24"/>
  <sheetViews>
    <sheetView showFormulas="false" showGridLines="fals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4.4375" defaultRowHeight="15" zeroHeight="false" outlineLevelRow="0" outlineLevelCol="0"/>
  <cols>
    <col collapsed="false" customWidth="true" hidden="false" outlineLevel="0" max="1" min="1" style="0" width="6.85"/>
    <col collapsed="false" customWidth="true" hidden="false" outlineLevel="0" max="2" min="2" style="0" width="117"/>
    <col collapsed="false" customWidth="true" hidden="false" outlineLevel="0" max="3" min="3" style="0" width="11.43"/>
  </cols>
  <sheetData>
    <row r="1" customFormat="false" ht="28.5" hidden="false" customHeight="true" outlineLevel="0" collapsed="false">
      <c r="A1" s="1"/>
      <c r="B1" s="2"/>
      <c r="C1" s="3"/>
    </row>
    <row r="2" customFormat="false" ht="24.75" hidden="false" customHeight="true" outlineLevel="0" collapsed="false">
      <c r="A2" s="1"/>
      <c r="B2" s="2"/>
      <c r="C2" s="3"/>
    </row>
    <row r="3" customFormat="false" ht="26.25" hidden="false" customHeight="true" outlineLevel="0" collapsed="false">
      <c r="A3" s="1"/>
      <c r="B3" s="2"/>
      <c r="C3" s="3"/>
    </row>
    <row r="4" customFormat="false" ht="30" hidden="false" customHeight="true" outlineLevel="0" collapsed="false">
      <c r="A4" s="1"/>
      <c r="B4" s="2"/>
      <c r="C4" s="3"/>
    </row>
    <row r="5" customFormat="false" ht="15" hidden="false" customHeight="false" outlineLevel="0" collapsed="false">
      <c r="A5" s="1"/>
      <c r="B5" s="2"/>
      <c r="C5" s="3"/>
    </row>
    <row r="6" customFormat="false" ht="44.25" hidden="false" customHeight="true" outlineLevel="0" collapsed="false">
      <c r="A6" s="4"/>
      <c r="B6" s="5" t="s">
        <v>0</v>
      </c>
      <c r="C6" s="3"/>
    </row>
    <row r="7" customFormat="false" ht="15" hidden="false" customHeight="false" outlineLevel="0" collapsed="false">
      <c r="A7" s="6"/>
      <c r="B7" s="6"/>
      <c r="C7" s="3"/>
    </row>
    <row r="8" customFormat="false" ht="15" hidden="false" customHeight="false" outlineLevel="0" collapsed="false">
      <c r="A8" s="7"/>
      <c r="B8" s="7" t="s">
        <v>1</v>
      </c>
      <c r="C8" s="3"/>
    </row>
    <row r="9" customFormat="false" ht="15" hidden="false" customHeight="false" outlineLevel="0" collapsed="false">
      <c r="A9" s="4"/>
      <c r="B9" s="4"/>
      <c r="C9" s="3"/>
    </row>
    <row r="10" customFormat="false" ht="15" hidden="false" customHeight="false" outlineLevel="0" collapsed="false">
      <c r="A10" s="4"/>
      <c r="B10" s="4" t="s">
        <v>2</v>
      </c>
      <c r="C10" s="3"/>
    </row>
    <row r="11" customFormat="false" ht="15" hidden="false" customHeight="false" outlineLevel="0" collapsed="false">
      <c r="A11" s="8"/>
      <c r="B11" s="9" t="s">
        <v>3</v>
      </c>
      <c r="C11" s="3"/>
    </row>
    <row r="12" customFormat="false" ht="15" hidden="false" customHeight="false" outlineLevel="0" collapsed="false">
      <c r="A12" s="3"/>
      <c r="B12" s="9" t="s">
        <v>4</v>
      </c>
      <c r="C12" s="3"/>
    </row>
    <row r="13" customFormat="false" ht="15" hidden="false" customHeight="false" outlineLevel="0" collapsed="false">
      <c r="A13" s="3"/>
      <c r="B13" s="3"/>
      <c r="C13" s="3"/>
    </row>
    <row r="14" customFormat="false" ht="15" hidden="false" customHeight="false" outlineLevel="0" collapsed="false">
      <c r="A14" s="4"/>
      <c r="B14" s="4" t="s">
        <v>5</v>
      </c>
      <c r="C14" s="3"/>
    </row>
    <row r="15" customFormat="false" ht="15" hidden="false" customHeight="false" outlineLevel="0" collapsed="false">
      <c r="A15" s="4"/>
      <c r="B15" s="4"/>
      <c r="C15" s="3"/>
    </row>
    <row r="16" customFormat="false" ht="15" hidden="false" customHeight="false" outlineLevel="0" collapsed="false">
      <c r="A16" s="4"/>
      <c r="B16" s="4" t="s">
        <v>6</v>
      </c>
      <c r="C16" s="3"/>
    </row>
    <row r="17" customFormat="false" ht="15" hidden="false" customHeight="false" outlineLevel="0" collapsed="false">
      <c r="A17" s="4"/>
      <c r="B17" s="4"/>
      <c r="C17" s="3"/>
    </row>
    <row r="18" customFormat="false" ht="15" hidden="false" customHeight="false" outlineLevel="0" collapsed="false">
      <c r="A18" s="4"/>
      <c r="B18" s="4" t="s">
        <v>7</v>
      </c>
      <c r="C18" s="3"/>
    </row>
    <row r="19" customFormat="false" ht="15" hidden="false" customHeight="false" outlineLevel="0" collapsed="false">
      <c r="A19" s="3"/>
      <c r="C19" s="3"/>
    </row>
    <row r="20" customFormat="false" ht="15" hidden="false" customHeight="false" outlineLevel="0" collapsed="false">
      <c r="A20" s="3"/>
      <c r="B20" s="4" t="s">
        <v>8</v>
      </c>
      <c r="C20" s="3"/>
    </row>
    <row r="21" customFormat="false" ht="15.75" hidden="false" customHeight="true" outlineLevel="0" collapsed="false">
      <c r="A21" s="3"/>
      <c r="B21" s="10" t="s">
        <v>9</v>
      </c>
      <c r="C21" s="3"/>
    </row>
    <row r="22" customFormat="false" ht="15.75" hidden="false" customHeight="true" outlineLevel="0" collapsed="false">
      <c r="A22" s="3"/>
      <c r="B22" s="3"/>
      <c r="C22" s="3"/>
    </row>
    <row r="23" customFormat="false" ht="15.75" hidden="false" customHeight="true" outlineLevel="0" collapsed="false">
      <c r="A23" s="3"/>
      <c r="B23" s="3"/>
      <c r="C23" s="3"/>
    </row>
    <row r="24" customFormat="false" ht="15.75" hidden="false" customHeight="true" outlineLevel="0" collapsed="false">
      <c r="A24" s="3"/>
      <c r="B24" s="3"/>
      <c r="C24" s="3"/>
    </row>
  </sheetData>
  <mergeCells count="1">
    <mergeCell ref="B1:B5"/>
  </mergeCells>
  <hyperlinks>
    <hyperlink ref="B11" location="'Cyber CleanUp Données'!A1" display="Cyber CleanUp Données"/>
    <hyperlink ref="B12" location="null!A1" display="Cyber CleanUp Equipements"/>
    <hyperlink ref="B21" r:id="rId1" display="--&gt; https://cyberworldcleanupday.fr/mes-cyber-cleanups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G45"/>
  <sheetViews>
    <sheetView showFormulas="false" showGridLines="false" showRowColHeaders="true" showZeros="true" rightToLeft="false" tabSelected="true" showOutlineSymbols="true" defaultGridColor="true" view="normal" topLeftCell="A10" colorId="64" zoomScale="100" zoomScaleNormal="100" zoomScalePageLayoutView="100" workbookViewId="0">
      <selection pane="topLeft" activeCell="D19" activeCellId="0" sqref="D19"/>
    </sheetView>
  </sheetViews>
  <sheetFormatPr defaultColWidth="14.4375" defaultRowHeight="15" zeroHeight="false" outlineLevelRow="0" outlineLevelCol="0"/>
  <cols>
    <col collapsed="false" customWidth="true" hidden="false" outlineLevel="0" max="1" min="1" style="0" width="7.29"/>
    <col collapsed="false" customWidth="true" hidden="false" outlineLevel="0" max="2" min="2" style="0" width="33.14"/>
    <col collapsed="false" customWidth="true" hidden="false" outlineLevel="0" max="3" min="3" style="0" width="2.43"/>
    <col collapsed="false" customWidth="true" hidden="false" outlineLevel="0" max="4" min="4" style="0" width="30.71"/>
    <col collapsed="false" customWidth="true" hidden="false" outlineLevel="0" max="5" min="5" style="0" width="2"/>
    <col collapsed="false" customWidth="true" hidden="false" outlineLevel="0" max="6" min="6" style="0" width="92"/>
    <col collapsed="false" customWidth="true" hidden="false" outlineLevel="0" max="7" min="7" style="0" width="12.29"/>
  </cols>
  <sheetData>
    <row r="1" customFormat="false" ht="46.5" hidden="false" customHeight="true" outlineLevel="0" collapsed="false">
      <c r="A1" s="11"/>
      <c r="B1" s="12" t="s">
        <v>10</v>
      </c>
      <c r="C1" s="12"/>
      <c r="D1" s="12"/>
      <c r="E1" s="12"/>
      <c r="F1" s="12"/>
      <c r="G1" s="3"/>
    </row>
    <row r="2" customFormat="false" ht="15.75" hidden="false" customHeight="true" outlineLevel="0" collapsed="false">
      <c r="A2" s="13"/>
      <c r="B2" s="13"/>
      <c r="C2" s="13"/>
      <c r="D2" s="3"/>
      <c r="E2" s="3"/>
      <c r="F2" s="3"/>
      <c r="G2" s="3"/>
    </row>
    <row r="3" customFormat="false" ht="39.75" hidden="false" customHeight="true" outlineLevel="0" collapsed="false">
      <c r="A3" s="13"/>
      <c r="B3" s="14" t="s">
        <v>11</v>
      </c>
      <c r="C3" s="14"/>
      <c r="D3" s="14"/>
      <c r="E3" s="14"/>
      <c r="F3" s="14"/>
      <c r="G3" s="3"/>
    </row>
    <row r="4" customFormat="false" ht="21" hidden="false" customHeight="true" outlineLevel="0" collapsed="false">
      <c r="A4" s="13"/>
      <c r="B4" s="15"/>
      <c r="C4" s="13"/>
      <c r="D4" s="16"/>
      <c r="E4" s="16"/>
      <c r="F4" s="16"/>
      <c r="G4" s="3"/>
    </row>
    <row r="5" customFormat="false" ht="166.5" hidden="false" customHeight="true" outlineLevel="0" collapsed="false">
      <c r="A5" s="13"/>
      <c r="B5" s="17" t="s">
        <v>12</v>
      </c>
      <c r="C5" s="18"/>
      <c r="D5" s="19" t="s">
        <v>13</v>
      </c>
      <c r="E5" s="19"/>
      <c r="F5" s="19"/>
      <c r="G5" s="3"/>
    </row>
    <row r="6" customFormat="false" ht="22.5" hidden="false" customHeight="true" outlineLevel="0" collapsed="false">
      <c r="A6" s="13"/>
      <c r="B6" s="15"/>
      <c r="C6" s="13"/>
      <c r="D6" s="16"/>
      <c r="E6" s="16"/>
      <c r="F6" s="16"/>
      <c r="G6" s="3"/>
    </row>
    <row r="7" customFormat="false" ht="126.75" hidden="false" customHeight="true" outlineLevel="0" collapsed="false">
      <c r="A7" s="13"/>
      <c r="B7" s="17" t="s">
        <v>14</v>
      </c>
      <c r="C7" s="18"/>
      <c r="D7" s="19" t="s">
        <v>15</v>
      </c>
      <c r="E7" s="19"/>
      <c r="F7" s="19"/>
      <c r="G7" s="3"/>
    </row>
    <row r="8" customFormat="false" ht="15.75" hidden="false" customHeight="true" outlineLevel="0" collapsed="false">
      <c r="A8" s="13"/>
      <c r="B8" s="15"/>
      <c r="C8" s="13"/>
      <c r="D8" s="20"/>
      <c r="E8" s="20"/>
      <c r="F8" s="20"/>
      <c r="G8" s="3"/>
    </row>
    <row r="9" customFormat="false" ht="171.75" hidden="false" customHeight="true" outlineLevel="0" collapsed="false">
      <c r="A9" s="13"/>
      <c r="B9" s="17" t="s">
        <v>16</v>
      </c>
      <c r="C9" s="18"/>
      <c r="D9" s="19" t="s">
        <v>17</v>
      </c>
      <c r="E9" s="19"/>
      <c r="F9" s="19"/>
      <c r="G9" s="3"/>
    </row>
    <row r="10" customFormat="false" ht="15.75" hidden="false" customHeight="true" outlineLevel="0" collapsed="false">
      <c r="A10" s="13"/>
      <c r="B10" s="13"/>
      <c r="C10" s="13"/>
      <c r="D10" s="3"/>
      <c r="E10" s="3"/>
      <c r="F10" s="3"/>
      <c r="G10" s="3"/>
    </row>
    <row r="11" customFormat="false" ht="15.75" hidden="false" customHeight="true" outlineLevel="0" collapsed="false">
      <c r="A11" s="13"/>
      <c r="B11" s="13"/>
      <c r="C11" s="13"/>
      <c r="D11" s="3"/>
      <c r="E11" s="3"/>
      <c r="F11" s="3"/>
      <c r="G11" s="3"/>
    </row>
    <row r="12" customFormat="false" ht="46.5" hidden="false" customHeight="true" outlineLevel="0" collapsed="false">
      <c r="A12" s="11"/>
      <c r="B12" s="12" t="s">
        <v>18</v>
      </c>
      <c r="C12" s="12"/>
      <c r="D12" s="12"/>
      <c r="E12" s="12"/>
      <c r="F12" s="12"/>
      <c r="G12" s="3"/>
    </row>
    <row r="13" customFormat="false" ht="33" hidden="false" customHeight="true" outlineLevel="0" collapsed="false">
      <c r="A13" s="11"/>
      <c r="B13" s="21" t="s">
        <v>19</v>
      </c>
      <c r="C13" s="21"/>
      <c r="D13" s="21"/>
      <c r="E13" s="21"/>
      <c r="F13" s="21"/>
      <c r="G13" s="22"/>
    </row>
    <row r="14" customFormat="false" ht="14.25" hidden="false" customHeight="true" outlineLevel="0" collapsed="false">
      <c r="A14" s="23"/>
      <c r="B14" s="23"/>
      <c r="C14" s="23"/>
      <c r="D14" s="23"/>
      <c r="E14" s="23"/>
      <c r="F14" s="23"/>
      <c r="G14" s="22"/>
    </row>
    <row r="15" customFormat="false" ht="36" hidden="false" customHeight="true" outlineLevel="0" collapsed="false">
      <c r="A15" s="23"/>
      <c r="B15" s="24" t="s">
        <v>20</v>
      </c>
      <c r="C15" s="24"/>
      <c r="D15" s="24"/>
      <c r="E15" s="24"/>
      <c r="F15" s="24"/>
      <c r="G15" s="22"/>
    </row>
    <row r="16" customFormat="false" ht="15" hidden="false" customHeight="false" outlineLevel="0" collapsed="false">
      <c r="A16" s="25"/>
      <c r="B16" s="26"/>
      <c r="C16" s="25"/>
      <c r="D16" s="25"/>
      <c r="E16" s="25"/>
      <c r="F16" s="27"/>
      <c r="G16" s="3"/>
    </row>
    <row r="17" customFormat="false" ht="15" hidden="false" customHeight="false" outlineLevel="0" collapsed="false">
      <c r="A17" s="28"/>
      <c r="B17" s="29" t="s">
        <v>21</v>
      </c>
      <c r="C17" s="30"/>
      <c r="D17" s="31" t="n">
        <v>432</v>
      </c>
      <c r="E17" s="32"/>
      <c r="F17" s="33" t="s">
        <v>22</v>
      </c>
      <c r="G17" s="3"/>
    </row>
    <row r="18" customFormat="false" ht="15" hidden="false" customHeight="false" outlineLevel="0" collapsed="false">
      <c r="A18" s="28"/>
      <c r="B18" s="34"/>
      <c r="C18" s="25"/>
      <c r="D18" s="25"/>
      <c r="E18" s="25"/>
      <c r="F18" s="35"/>
      <c r="G18" s="3"/>
    </row>
    <row r="19" customFormat="false" ht="15" hidden="false" customHeight="false" outlineLevel="0" collapsed="false">
      <c r="A19" s="28"/>
      <c r="B19" s="29" t="s">
        <v>23</v>
      </c>
      <c r="C19" s="30"/>
      <c r="D19" s="36" t="s">
        <v>24</v>
      </c>
      <c r="E19" s="32"/>
      <c r="F19" s="33" t="s">
        <v>25</v>
      </c>
      <c r="G19" s="37"/>
    </row>
    <row r="20" customFormat="false" ht="15" hidden="false" customHeight="false" outlineLevel="0" collapsed="false">
      <c r="A20" s="38"/>
      <c r="B20" s="39"/>
      <c r="C20" s="38"/>
      <c r="D20" s="25"/>
      <c r="E20" s="25"/>
      <c r="F20" s="33"/>
      <c r="G20" s="3"/>
    </row>
    <row r="21" customFormat="false" ht="15" hidden="false" customHeight="false" outlineLevel="0" collapsed="false">
      <c r="A21" s="40" t="s">
        <v>26</v>
      </c>
      <c r="B21" s="41" t="s">
        <v>27</v>
      </c>
      <c r="C21" s="42"/>
      <c r="D21" s="43" t="n">
        <f aca="false">IF(D19="ko",D17/(1024^2),IF(D19="Mo",D17/1024,IF(D19="Go",D17,D17*1024)))</f>
        <v>432</v>
      </c>
      <c r="E21" s="3"/>
      <c r="F21" s="44" t="s">
        <v>28</v>
      </c>
      <c r="G21" s="3"/>
    </row>
    <row r="22" customFormat="false" ht="15" hidden="false" customHeight="false" outlineLevel="0" collapsed="false">
      <c r="A22" s="13"/>
      <c r="B22" s="45"/>
      <c r="C22" s="46"/>
      <c r="D22" s="47"/>
      <c r="E22" s="47"/>
      <c r="F22" s="48"/>
      <c r="G22" s="3"/>
    </row>
    <row r="23" customFormat="false" ht="19.5" hidden="false" customHeight="true" outlineLevel="0" collapsed="false">
      <c r="A23" s="23"/>
      <c r="B23" s="23"/>
      <c r="C23" s="23"/>
      <c r="D23" s="23"/>
      <c r="E23" s="23"/>
      <c r="F23" s="23"/>
      <c r="G23" s="22"/>
    </row>
    <row r="24" customFormat="false" ht="36" hidden="false" customHeight="true" outlineLevel="0" collapsed="false">
      <c r="A24" s="23"/>
      <c r="B24" s="24" t="s">
        <v>29</v>
      </c>
      <c r="C24" s="24"/>
      <c r="D24" s="24"/>
      <c r="E24" s="24"/>
      <c r="F24" s="24"/>
      <c r="G24" s="22"/>
    </row>
    <row r="25" customFormat="false" ht="15" hidden="false" customHeight="false" outlineLevel="0" collapsed="false">
      <c r="A25" s="25"/>
      <c r="B25" s="49"/>
      <c r="C25" s="25"/>
      <c r="D25" s="50"/>
      <c r="E25" s="51"/>
      <c r="F25" s="52"/>
      <c r="G25" s="3"/>
    </row>
    <row r="26" customFormat="false" ht="25.5" hidden="false" customHeight="true" outlineLevel="0" collapsed="false">
      <c r="A26" s="28"/>
      <c r="B26" s="53" t="s">
        <v>30</v>
      </c>
      <c r="C26" s="15"/>
      <c r="D26" s="54" t="n">
        <f aca="false">(D21)*209.5</f>
        <v>90504</v>
      </c>
      <c r="E26" s="55"/>
      <c r="F26" s="33" t="s">
        <v>31</v>
      </c>
      <c r="G26" s="3"/>
    </row>
    <row r="27" customFormat="false" ht="25.5" hidden="false" customHeight="true" outlineLevel="0" collapsed="false">
      <c r="A27" s="28"/>
      <c r="B27" s="53" t="s">
        <v>32</v>
      </c>
      <c r="C27" s="15"/>
      <c r="D27" s="56" t="n">
        <f aca="false">((D21)*209.5)/1000</f>
        <v>90.504</v>
      </c>
      <c r="E27" s="55"/>
      <c r="F27" s="33"/>
      <c r="G27" s="3"/>
    </row>
    <row r="28" customFormat="false" ht="25.5" hidden="false" customHeight="true" outlineLevel="0" collapsed="false">
      <c r="A28" s="28"/>
      <c r="B28" s="53" t="s">
        <v>33</v>
      </c>
      <c r="C28" s="15"/>
      <c r="D28" s="56" t="n">
        <f aca="false">((D21)*209.5)/1000000</f>
        <v>0.090504</v>
      </c>
      <c r="E28" s="57"/>
      <c r="F28" s="33"/>
      <c r="G28" s="3"/>
    </row>
    <row r="29" customFormat="false" ht="15" hidden="false" customHeight="false" outlineLevel="0" collapsed="false">
      <c r="A29" s="58"/>
      <c r="B29" s="59"/>
      <c r="C29" s="60"/>
      <c r="D29" s="61"/>
      <c r="E29" s="62"/>
      <c r="F29" s="63"/>
      <c r="G29" s="3"/>
    </row>
    <row r="30" customFormat="false" ht="15" hidden="true" customHeight="true" outlineLevel="0" collapsed="false">
      <c r="A30" s="40" t="s">
        <v>26</v>
      </c>
      <c r="B30" s="64" t="s">
        <v>34</v>
      </c>
      <c r="C30" s="65"/>
      <c r="D30" s="66" t="s">
        <v>35</v>
      </c>
      <c r="E30" s="67"/>
      <c r="F30" s="68"/>
      <c r="G30" s="3"/>
    </row>
    <row r="31" customFormat="false" ht="15" hidden="true" customHeight="false" outlineLevel="0" collapsed="false">
      <c r="A31" s="40" t="s">
        <v>26</v>
      </c>
      <c r="B31" s="69" t="n">
        <f aca="false">ROUND(D27,0)</f>
        <v>91</v>
      </c>
      <c r="C31" s="70"/>
      <c r="D31" s="66"/>
      <c r="E31" s="71"/>
      <c r="F31" s="68"/>
      <c r="G31" s="3"/>
    </row>
    <row r="32" customFormat="false" ht="15" hidden="true" customHeight="false" outlineLevel="0" collapsed="false">
      <c r="A32" s="40" t="s">
        <v>26</v>
      </c>
      <c r="B32" s="72" t="s">
        <v>36</v>
      </c>
      <c r="C32" s="73"/>
      <c r="D32" s="66"/>
      <c r="E32" s="74"/>
      <c r="F32" s="75"/>
      <c r="G32" s="3"/>
    </row>
    <row r="33" customFormat="false" ht="42" hidden="false" customHeight="true" outlineLevel="0" collapsed="false">
      <c r="A33" s="76"/>
      <c r="B33" s="77" t="s">
        <v>37</v>
      </c>
      <c r="C33" s="77"/>
      <c r="D33" s="77"/>
      <c r="E33" s="77"/>
      <c r="F33" s="77"/>
      <c r="G33" s="3"/>
    </row>
    <row r="34" customFormat="false" ht="15" hidden="false" customHeight="false" outlineLevel="0" collapsed="false">
      <c r="A34" s="78"/>
      <c r="B34" s="79"/>
      <c r="C34" s="80"/>
      <c r="D34" s="81"/>
      <c r="E34" s="82"/>
      <c r="F34" s="83"/>
      <c r="G34" s="3"/>
    </row>
    <row r="35" customFormat="false" ht="24" hidden="false" customHeight="true" outlineLevel="0" collapsed="false">
      <c r="A35" s="84"/>
      <c r="B35" s="85" t="s">
        <v>38</v>
      </c>
      <c r="C35" s="86"/>
      <c r="D35" s="87" t="n">
        <f aca="false">D27/0.193</f>
        <v>468.932642487047</v>
      </c>
      <c r="E35" s="88"/>
      <c r="F35" s="89" t="s">
        <v>39</v>
      </c>
      <c r="G35" s="3"/>
    </row>
    <row r="36" customFormat="false" ht="24" hidden="false" customHeight="true" outlineLevel="0" collapsed="false">
      <c r="A36" s="84"/>
      <c r="B36" s="90" t="s">
        <v>40</v>
      </c>
      <c r="C36" s="91"/>
      <c r="D36" s="87" t="n">
        <f aca="false">D27/0.186</f>
        <v>486.58064516129</v>
      </c>
      <c r="E36" s="92"/>
      <c r="F36" s="93" t="s">
        <v>41</v>
      </c>
      <c r="G36" s="3"/>
    </row>
    <row r="37" customFormat="false" ht="24" hidden="false" customHeight="true" outlineLevel="0" collapsed="false">
      <c r="A37" s="84"/>
      <c r="B37" s="90" t="s">
        <v>42</v>
      </c>
      <c r="C37" s="91"/>
      <c r="D37" s="87" t="n">
        <f aca="false">D27/156</f>
        <v>0.580153846153846</v>
      </c>
      <c r="E37" s="92"/>
      <c r="F37" s="93" t="s">
        <v>43</v>
      </c>
      <c r="G37" s="3"/>
    </row>
    <row r="38" customFormat="false" ht="24" hidden="false" customHeight="true" outlineLevel="0" collapsed="false">
      <c r="A38" s="84"/>
      <c r="B38" s="90" t="s">
        <v>44</v>
      </c>
      <c r="C38" s="94"/>
      <c r="D38" s="87" t="n">
        <f aca="false">D27/32.8</f>
        <v>2.75926829268293</v>
      </c>
      <c r="E38" s="95"/>
      <c r="F38" s="96" t="s">
        <v>45</v>
      </c>
      <c r="G38" s="3"/>
    </row>
    <row r="39" customFormat="false" ht="24" hidden="false" customHeight="true" outlineLevel="0" collapsed="false">
      <c r="A39" s="84"/>
      <c r="B39" s="97" t="s">
        <v>46</v>
      </c>
      <c r="C39" s="98"/>
      <c r="D39" s="87" t="n">
        <f aca="false">D27/7.26</f>
        <v>12.4661157024793</v>
      </c>
      <c r="E39" s="99"/>
      <c r="F39" s="96" t="s">
        <v>47</v>
      </c>
      <c r="G39" s="3"/>
    </row>
    <row r="40" customFormat="false" ht="15.75" hidden="false" customHeight="true" outlineLevel="0" collapsed="false">
      <c r="A40" s="13"/>
      <c r="B40" s="100"/>
      <c r="C40" s="13"/>
      <c r="D40" s="3"/>
      <c r="E40" s="3"/>
      <c r="F40" s="101"/>
      <c r="G40" s="3"/>
    </row>
    <row r="41" customFormat="false" ht="44.25" hidden="false" customHeight="true" outlineLevel="0" collapsed="false">
      <c r="A41" s="23"/>
      <c r="B41" s="102" t="s">
        <v>48</v>
      </c>
      <c r="C41" s="102"/>
      <c r="D41" s="102"/>
      <c r="E41" s="102"/>
      <c r="F41" s="102"/>
      <c r="G41" s="22"/>
    </row>
    <row r="42" customFormat="false" ht="52.5" hidden="false" customHeight="true" outlineLevel="0" collapsed="false">
      <c r="A42" s="103"/>
      <c r="B42" s="104" t="str">
        <f aca="false">HYPERLINK(CONCATENATE(B30,B31,B32))</f>
        <v>https://monconvertisseurco2.fr/?co2=91&amp;theme=default&amp;title=1</v>
      </c>
      <c r="C42" s="104"/>
      <c r="D42" s="104"/>
      <c r="E42" s="50"/>
      <c r="F42" s="105" t="s">
        <v>49</v>
      </c>
      <c r="G42" s="3"/>
    </row>
    <row r="43" customFormat="false" ht="15.75" hidden="false" customHeight="true" outlineLevel="0" collapsed="false">
      <c r="A43" s="13"/>
      <c r="B43" s="106"/>
      <c r="C43" s="46"/>
      <c r="D43" s="47"/>
      <c r="E43" s="47"/>
      <c r="F43" s="107"/>
      <c r="G43" s="3"/>
    </row>
    <row r="44" customFormat="false" ht="15.75" hidden="false" customHeight="true" outlineLevel="0" collapsed="false">
      <c r="A44" s="13"/>
      <c r="B44" s="13"/>
      <c r="C44" s="13"/>
      <c r="D44" s="3"/>
      <c r="E44" s="3"/>
      <c r="F44" s="3"/>
      <c r="G44" s="3"/>
    </row>
    <row r="45" customFormat="false" ht="15.75" hidden="false" customHeight="true" outlineLevel="0" collapsed="false">
      <c r="A45" s="13"/>
      <c r="B45" s="13"/>
      <c r="C45" s="13"/>
      <c r="D45" s="3"/>
      <c r="E45" s="3"/>
      <c r="F45" s="3"/>
      <c r="G45" s="3"/>
    </row>
  </sheetData>
  <mergeCells count="17">
    <mergeCell ref="B1:F1"/>
    <mergeCell ref="B3:F3"/>
    <mergeCell ref="D4:F4"/>
    <mergeCell ref="D5:F5"/>
    <mergeCell ref="D6:F6"/>
    <mergeCell ref="D7:F7"/>
    <mergeCell ref="D8:F8"/>
    <mergeCell ref="D9:F9"/>
    <mergeCell ref="B12:F12"/>
    <mergeCell ref="B13:F13"/>
    <mergeCell ref="B15:F15"/>
    <mergeCell ref="B24:F24"/>
    <mergeCell ref="F26:F28"/>
    <mergeCell ref="D30:D32"/>
    <mergeCell ref="B33:F33"/>
    <mergeCell ref="B41:F41"/>
    <mergeCell ref="B42:D42"/>
  </mergeCells>
  <dataValidations count="1">
    <dataValidation allowBlank="true" errorStyle="stop" operator="between" showDropDown="false" showErrorMessage="false" showInputMessage="false" sqref="D19" type="list">
      <formula1>"ko,Mo,Go,To"</formula1>
      <formula2>0</formula2>
    </dataValidation>
  </dataValidations>
  <hyperlinks>
    <hyperlink ref="D9" r:id="rId1" display="Bravo, vous avez supprimé de nombreux fichiers et applications en local sur votre équipement ! &#10;&#10;L’enjeu de la suppression des données sur son ordinateur, ou son smartphone est le prolongement de la durée de vie de votre appareil. &#10;Plus vous allez conserver de l’espace sur votre appareil, moins il ralentira. Les applications que vous n’utilisez pas consomment quand même de la mémoire, de la puissance et de la bande passante. Les supprimer peut permettre à votre smartphone ou votre tablette de gagner en performance. &#10;&#10;Alors que l’empreinte de la fabrication du matériel compte pour plus de 70% de l’empreinte carbone (Source), il est fondamental de trouver des mécanismes pour prendre soin de ses équipements, faire en sorte qu’il continue à fonctionner plus longtemps sans ralentir et donc moins ressentir le besoin de le changer."/>
    <hyperlink ref="B13" r:id="rId2" display="Le calcul est basé sur l'estimation que la suppression de données permet de diminuer l’empreinte des données dans le cloud de 209,5 g CO2eq / Go / an&#10;Pour en savoir plus sur notre méthodologie de calcul, rendez-vous sur la note descriptive de l'analyse sur le site https://cyberworldcleanupday.fr/vos-outils/   "/>
    <hyperlink ref="B30" r:id="rId3" display="https://monconvertisseurco2.fr/?co2="/>
  </hyperlinks>
  <printOptions headings="false" gridLines="false" gridLinesSet="true" horizontalCentered="false" verticalCentered="false"/>
  <pageMargins left="0.7" right="0.7" top="0.75" bottom="0.75" header="0.511811023622047" footer="0.511811023622047"/>
  <pageSetup paperSize="1" scale="100"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G44"/>
  <sheetViews>
    <sheetView showFormulas="false" showGridLines="fals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4.4375" defaultRowHeight="15" zeroHeight="false" outlineLevelRow="0" outlineLevelCol="0"/>
  <cols>
    <col collapsed="false" customWidth="true" hidden="false" outlineLevel="0" max="1" min="1" style="0" width="7.29"/>
    <col collapsed="false" customWidth="true" hidden="false" outlineLevel="0" max="2" min="2" style="0" width="33.14"/>
    <col collapsed="false" customWidth="true" hidden="false" outlineLevel="0" max="3" min="3" style="0" width="2.43"/>
    <col collapsed="false" customWidth="true" hidden="false" outlineLevel="0" max="4" min="4" style="0" width="30.71"/>
    <col collapsed="false" customWidth="true" hidden="false" outlineLevel="0" max="5" min="5" style="0" width="2"/>
    <col collapsed="false" customWidth="true" hidden="false" outlineLevel="0" max="6" min="6" style="0" width="92.3"/>
    <col collapsed="false" customWidth="true" hidden="false" outlineLevel="0" max="7" min="7" style="0" width="9"/>
  </cols>
  <sheetData>
    <row r="1" customFormat="false" ht="46.5" hidden="false" customHeight="true" outlineLevel="0" collapsed="false">
      <c r="A1" s="11"/>
      <c r="B1" s="12" t="s">
        <v>50</v>
      </c>
      <c r="C1" s="12"/>
      <c r="D1" s="12"/>
      <c r="E1" s="12"/>
      <c r="F1" s="12"/>
      <c r="G1" s="3"/>
    </row>
    <row r="2" customFormat="false" ht="15.75" hidden="false" customHeight="true" outlineLevel="0" collapsed="false">
      <c r="A2" s="13"/>
      <c r="B2" s="13"/>
      <c r="C2" s="13"/>
      <c r="D2" s="3"/>
      <c r="E2" s="3"/>
      <c r="F2" s="3"/>
      <c r="G2" s="3"/>
    </row>
    <row r="3" customFormat="false" ht="39.75" hidden="false" customHeight="true" outlineLevel="0" collapsed="false">
      <c r="A3" s="13"/>
      <c r="B3" s="14" t="s">
        <v>51</v>
      </c>
      <c r="C3" s="14"/>
      <c r="D3" s="14"/>
      <c r="E3" s="14"/>
      <c r="F3" s="14"/>
      <c r="G3" s="3"/>
    </row>
    <row r="4" customFormat="false" ht="21" hidden="false" customHeight="true" outlineLevel="0" collapsed="false">
      <c r="A4" s="13"/>
      <c r="B4" s="15"/>
      <c r="C4" s="13"/>
      <c r="D4" s="16"/>
      <c r="E4" s="16"/>
      <c r="F4" s="16"/>
      <c r="G4" s="3"/>
    </row>
    <row r="5" customFormat="false" ht="161.25" hidden="false" customHeight="true" outlineLevel="0" collapsed="false">
      <c r="A5" s="13"/>
      <c r="B5" s="17" t="s">
        <v>52</v>
      </c>
      <c r="C5" s="18"/>
      <c r="D5" s="19" t="s">
        <v>53</v>
      </c>
      <c r="E5" s="19"/>
      <c r="F5" s="19"/>
      <c r="G5" s="3"/>
    </row>
    <row r="6" customFormat="false" ht="22.5" hidden="false" customHeight="true" outlineLevel="0" collapsed="false">
      <c r="A6" s="13"/>
      <c r="B6" s="15"/>
      <c r="C6" s="13"/>
      <c r="D6" s="16"/>
      <c r="E6" s="16"/>
      <c r="F6" s="16"/>
      <c r="G6" s="3"/>
    </row>
    <row r="7" customFormat="false" ht="173.25" hidden="false" customHeight="true" outlineLevel="0" collapsed="false">
      <c r="A7" s="13"/>
      <c r="B7" s="17" t="s">
        <v>54</v>
      </c>
      <c r="C7" s="18"/>
      <c r="D7" s="19" t="s">
        <v>55</v>
      </c>
      <c r="E7" s="19"/>
      <c r="F7" s="19"/>
      <c r="G7" s="3"/>
    </row>
    <row r="8" customFormat="false" ht="15.75" hidden="false" customHeight="true" outlineLevel="0" collapsed="false">
      <c r="A8" s="13"/>
      <c r="B8" s="15"/>
      <c r="C8" s="13"/>
      <c r="D8" s="20"/>
      <c r="E8" s="20"/>
      <c r="F8" s="20"/>
      <c r="G8" s="3"/>
    </row>
    <row r="9" customFormat="false" ht="15.75" hidden="false" customHeight="true" outlineLevel="0" collapsed="false">
      <c r="A9" s="13"/>
      <c r="B9" s="13"/>
      <c r="C9" s="13"/>
      <c r="D9" s="3"/>
      <c r="E9" s="3"/>
      <c r="F9" s="3"/>
      <c r="G9" s="3"/>
    </row>
    <row r="10" customFormat="false" ht="46.5" hidden="false" customHeight="true" outlineLevel="0" collapsed="false">
      <c r="A10" s="11"/>
      <c r="B10" s="12" t="s">
        <v>56</v>
      </c>
      <c r="C10" s="12"/>
      <c r="D10" s="12"/>
      <c r="E10" s="12"/>
      <c r="F10" s="12"/>
      <c r="G10" s="3"/>
    </row>
    <row r="11" customFormat="false" ht="62.25" hidden="false" customHeight="true" outlineLevel="0" collapsed="false">
      <c r="A11" s="11"/>
      <c r="B11" s="108" t="s">
        <v>57</v>
      </c>
      <c r="C11" s="108"/>
      <c r="D11" s="108"/>
      <c r="E11" s="108"/>
      <c r="F11" s="108"/>
      <c r="G11" s="22"/>
    </row>
    <row r="12" customFormat="false" ht="14.25" hidden="false" customHeight="true" outlineLevel="0" collapsed="false">
      <c r="A12" s="23"/>
      <c r="B12" s="23"/>
      <c r="C12" s="23"/>
      <c r="D12" s="23"/>
      <c r="E12" s="23"/>
      <c r="F12" s="23"/>
      <c r="G12" s="22"/>
    </row>
    <row r="13" customFormat="false" ht="36" hidden="false" customHeight="true" outlineLevel="0" collapsed="false">
      <c r="A13" s="23"/>
      <c r="B13" s="24" t="s">
        <v>58</v>
      </c>
      <c r="C13" s="24"/>
      <c r="D13" s="24"/>
      <c r="E13" s="24"/>
      <c r="F13" s="24"/>
      <c r="G13" s="22"/>
    </row>
    <row r="14" customFormat="false" ht="15" hidden="false" customHeight="false" outlineLevel="0" collapsed="false">
      <c r="A14" s="25"/>
      <c r="B14" s="26"/>
      <c r="C14" s="25"/>
      <c r="D14" s="25"/>
      <c r="E14" s="25"/>
      <c r="F14" s="27"/>
      <c r="G14" s="3"/>
    </row>
    <row r="15" customFormat="false" ht="26.25" hidden="false" customHeight="true" outlineLevel="0" collapsed="false">
      <c r="A15" s="28"/>
      <c r="B15" s="29" t="s">
        <v>59</v>
      </c>
      <c r="C15" s="30"/>
      <c r="D15" s="109" t="n">
        <v>20</v>
      </c>
      <c r="E15" s="32"/>
      <c r="F15" s="33" t="s">
        <v>60</v>
      </c>
      <c r="G15" s="3"/>
    </row>
    <row r="16" customFormat="false" ht="15" hidden="false" customHeight="false" outlineLevel="0" collapsed="false">
      <c r="A16" s="28"/>
      <c r="B16" s="34"/>
      <c r="C16" s="25"/>
      <c r="D16" s="25"/>
      <c r="E16" s="25"/>
      <c r="F16" s="35"/>
      <c r="G16" s="3"/>
    </row>
    <row r="17" customFormat="false" ht="26.25" hidden="false" customHeight="true" outlineLevel="0" collapsed="false">
      <c r="A17" s="28"/>
      <c r="B17" s="29" t="s">
        <v>61</v>
      </c>
      <c r="C17" s="30"/>
      <c r="D17" s="109" t="n">
        <v>100</v>
      </c>
      <c r="E17" s="32"/>
      <c r="F17" s="33" t="s">
        <v>62</v>
      </c>
      <c r="G17" s="3"/>
    </row>
    <row r="18" customFormat="false" ht="15" hidden="false" customHeight="false" outlineLevel="0" collapsed="false">
      <c r="A18" s="28"/>
      <c r="B18" s="34"/>
      <c r="C18" s="25"/>
      <c r="D18" s="25"/>
      <c r="E18" s="25"/>
      <c r="F18" s="35"/>
      <c r="G18" s="3"/>
    </row>
    <row r="19" customFormat="false" ht="26.25" hidden="false" customHeight="true" outlineLevel="0" collapsed="false">
      <c r="A19" s="28"/>
      <c r="B19" s="29" t="s">
        <v>63</v>
      </c>
      <c r="C19" s="30"/>
      <c r="D19" s="109" t="n">
        <v>10</v>
      </c>
      <c r="E19" s="32"/>
      <c r="F19" s="33" t="s">
        <v>64</v>
      </c>
      <c r="G19" s="3"/>
    </row>
    <row r="20" customFormat="false" ht="15" hidden="false" customHeight="false" outlineLevel="0" collapsed="false">
      <c r="A20" s="28"/>
      <c r="B20" s="34"/>
      <c r="C20" s="25"/>
      <c r="D20" s="25"/>
      <c r="E20" s="25"/>
      <c r="F20" s="35"/>
      <c r="G20" s="3"/>
    </row>
    <row r="21" customFormat="false" ht="26.25" hidden="false" customHeight="true" outlineLevel="0" collapsed="false">
      <c r="A21" s="28"/>
      <c r="B21" s="29" t="s">
        <v>65</v>
      </c>
      <c r="C21" s="30"/>
      <c r="D21" s="109" t="n">
        <v>50</v>
      </c>
      <c r="E21" s="32"/>
      <c r="F21" s="33" t="s">
        <v>66</v>
      </c>
      <c r="G21" s="3"/>
    </row>
    <row r="22" customFormat="false" ht="15" hidden="false" customHeight="false" outlineLevel="0" collapsed="false">
      <c r="A22" s="13"/>
      <c r="B22" s="110"/>
      <c r="C22" s="46"/>
      <c r="D22" s="47"/>
      <c r="E22" s="47"/>
      <c r="F22" s="48"/>
      <c r="G22" s="3"/>
    </row>
    <row r="23" customFormat="false" ht="19.5" hidden="false" customHeight="true" outlineLevel="0" collapsed="false">
      <c r="A23" s="23"/>
      <c r="B23" s="23"/>
      <c r="C23" s="23"/>
      <c r="D23" s="23"/>
      <c r="E23" s="23"/>
      <c r="F23" s="23"/>
      <c r="G23" s="22"/>
    </row>
    <row r="24" customFormat="false" ht="36" hidden="false" customHeight="true" outlineLevel="0" collapsed="false">
      <c r="A24" s="23"/>
      <c r="B24" s="24" t="s">
        <v>29</v>
      </c>
      <c r="C24" s="24"/>
      <c r="D24" s="24"/>
      <c r="E24" s="24"/>
      <c r="F24" s="24"/>
      <c r="G24" s="22"/>
    </row>
    <row r="25" customFormat="false" ht="15" hidden="false" customHeight="false" outlineLevel="0" collapsed="false">
      <c r="A25" s="25"/>
      <c r="B25" s="49"/>
      <c r="C25" s="25"/>
      <c r="D25" s="50"/>
      <c r="E25" s="51"/>
      <c r="F25" s="52"/>
      <c r="G25" s="3"/>
    </row>
    <row r="26" customFormat="false" ht="25.5" hidden="false" customHeight="true" outlineLevel="0" collapsed="false">
      <c r="A26" s="28"/>
      <c r="B26" s="53" t="s">
        <v>32</v>
      </c>
      <c r="C26" s="15"/>
      <c r="D26" s="54" t="n">
        <f aca="false">(D15*106)+(D17*58.1)+(D19*64.9)+(D21*70.8)</f>
        <v>12119</v>
      </c>
      <c r="E26" s="55"/>
      <c r="F26" s="33" t="s">
        <v>67</v>
      </c>
      <c r="G26" s="3"/>
    </row>
    <row r="27" customFormat="false" ht="25.5" hidden="false" customHeight="true" outlineLevel="0" collapsed="false">
      <c r="A27" s="28"/>
      <c r="B27" s="53" t="s">
        <v>33</v>
      </c>
      <c r="C27" s="15"/>
      <c r="D27" s="56" t="n">
        <f aca="false">D26/1000</f>
        <v>12.119</v>
      </c>
      <c r="E27" s="57"/>
      <c r="F27" s="33"/>
      <c r="G27" s="3"/>
    </row>
    <row r="28" customFormat="false" ht="15" hidden="false" customHeight="false" outlineLevel="0" collapsed="false">
      <c r="A28" s="58"/>
      <c r="B28" s="59"/>
      <c r="C28" s="60"/>
      <c r="D28" s="61"/>
      <c r="E28" s="62"/>
      <c r="F28" s="63"/>
      <c r="G28" s="3"/>
    </row>
    <row r="29" customFormat="false" ht="15" hidden="true" customHeight="true" outlineLevel="0" collapsed="false">
      <c r="A29" s="40" t="s">
        <v>26</v>
      </c>
      <c r="B29" s="64" t="s">
        <v>34</v>
      </c>
      <c r="C29" s="65"/>
      <c r="D29" s="66" t="s">
        <v>35</v>
      </c>
      <c r="E29" s="67"/>
      <c r="F29" s="68"/>
      <c r="G29" s="3"/>
    </row>
    <row r="30" customFormat="false" ht="15" hidden="true" customHeight="false" outlineLevel="0" collapsed="false">
      <c r="A30" s="40" t="s">
        <v>26</v>
      </c>
      <c r="B30" s="69" t="n">
        <f aca="false">ROUND(D26,0)</f>
        <v>12119</v>
      </c>
      <c r="C30" s="70"/>
      <c r="D30" s="66"/>
      <c r="E30" s="71"/>
      <c r="F30" s="68"/>
      <c r="G30" s="3"/>
    </row>
    <row r="31" customFormat="false" ht="15" hidden="true" customHeight="false" outlineLevel="0" collapsed="false">
      <c r="A31" s="40" t="s">
        <v>26</v>
      </c>
      <c r="B31" s="72" t="s">
        <v>36</v>
      </c>
      <c r="C31" s="73"/>
      <c r="D31" s="66"/>
      <c r="E31" s="74"/>
      <c r="F31" s="75"/>
      <c r="G31" s="3"/>
    </row>
    <row r="32" customFormat="false" ht="42" hidden="false" customHeight="true" outlineLevel="0" collapsed="false">
      <c r="A32" s="76"/>
      <c r="B32" s="77" t="s">
        <v>68</v>
      </c>
      <c r="C32" s="77"/>
      <c r="D32" s="77"/>
      <c r="E32" s="77"/>
      <c r="F32" s="77"/>
      <c r="G32" s="3"/>
    </row>
    <row r="33" customFormat="false" ht="15" hidden="false" customHeight="false" outlineLevel="0" collapsed="false">
      <c r="A33" s="78"/>
      <c r="B33" s="79"/>
      <c r="C33" s="80"/>
      <c r="D33" s="81"/>
      <c r="E33" s="82"/>
      <c r="F33" s="83"/>
      <c r="G33" s="3"/>
    </row>
    <row r="34" customFormat="false" ht="24" hidden="false" customHeight="true" outlineLevel="0" collapsed="false">
      <c r="A34" s="84"/>
      <c r="B34" s="85" t="s">
        <v>38</v>
      </c>
      <c r="C34" s="86"/>
      <c r="D34" s="87" t="n">
        <f aca="false">D26/0.193</f>
        <v>62792.74611</v>
      </c>
      <c r="E34" s="88"/>
      <c r="F34" s="89" t="s">
        <v>39</v>
      </c>
      <c r="G34" s="3"/>
    </row>
    <row r="35" customFormat="false" ht="24" hidden="false" customHeight="true" outlineLevel="0" collapsed="false">
      <c r="A35" s="84"/>
      <c r="B35" s="90" t="s">
        <v>40</v>
      </c>
      <c r="C35" s="91"/>
      <c r="D35" s="87" t="n">
        <f aca="false">D26/0.186</f>
        <v>65155.91398</v>
      </c>
      <c r="E35" s="92"/>
      <c r="F35" s="93" t="s">
        <v>41</v>
      </c>
      <c r="G35" s="3"/>
    </row>
    <row r="36" customFormat="false" ht="24" hidden="false" customHeight="true" outlineLevel="0" collapsed="false">
      <c r="A36" s="84"/>
      <c r="B36" s="90" t="s">
        <v>42</v>
      </c>
      <c r="C36" s="91"/>
      <c r="D36" s="87" t="n">
        <f aca="false">D26/156</f>
        <v>77.68589744</v>
      </c>
      <c r="E36" s="92"/>
      <c r="F36" s="93" t="s">
        <v>43</v>
      </c>
      <c r="G36" s="3"/>
    </row>
    <row r="37" customFormat="false" ht="24" hidden="false" customHeight="true" outlineLevel="0" collapsed="false">
      <c r="A37" s="84"/>
      <c r="B37" s="90" t="s">
        <v>44</v>
      </c>
      <c r="C37" s="94"/>
      <c r="D37" s="87" t="n">
        <f aca="false">D26/32.8</f>
        <v>369.4817073</v>
      </c>
      <c r="E37" s="95"/>
      <c r="F37" s="96" t="s">
        <v>45</v>
      </c>
      <c r="G37" s="3"/>
    </row>
    <row r="38" customFormat="false" ht="24" hidden="false" customHeight="true" outlineLevel="0" collapsed="false">
      <c r="A38" s="84"/>
      <c r="B38" s="97" t="s">
        <v>46</v>
      </c>
      <c r="C38" s="98"/>
      <c r="D38" s="87" t="n">
        <f aca="false">D26/7.26</f>
        <v>1669.283747</v>
      </c>
      <c r="E38" s="99"/>
      <c r="F38" s="96" t="s">
        <v>47</v>
      </c>
      <c r="G38" s="3"/>
    </row>
    <row r="39" customFormat="false" ht="15.75" hidden="false" customHeight="true" outlineLevel="0" collapsed="false">
      <c r="A39" s="13"/>
      <c r="B39" s="100"/>
      <c r="C39" s="13"/>
      <c r="D39" s="3"/>
      <c r="E39" s="3"/>
      <c r="F39" s="101"/>
      <c r="G39" s="3"/>
    </row>
    <row r="40" customFormat="false" ht="44.25" hidden="false" customHeight="true" outlineLevel="0" collapsed="false">
      <c r="A40" s="23"/>
      <c r="B40" s="102" t="s">
        <v>48</v>
      </c>
      <c r="C40" s="102"/>
      <c r="D40" s="102"/>
      <c r="E40" s="102"/>
      <c r="F40" s="102"/>
      <c r="G40" s="22"/>
    </row>
    <row r="41" customFormat="false" ht="52.5" hidden="false" customHeight="true" outlineLevel="0" collapsed="false">
      <c r="A41" s="103"/>
      <c r="B41" s="104" t="str">
        <f aca="false">HYPERLINK(CONCATENATE(B29,B30,B31))</f>
        <v>https://monconvertisseurco2.fr/?co2=12119&amp;theme=default&amp;title=1</v>
      </c>
      <c r="C41" s="104"/>
      <c r="D41" s="104"/>
      <c r="E41" s="50"/>
      <c r="F41" s="105" t="s">
        <v>69</v>
      </c>
      <c r="G41" s="3"/>
    </row>
    <row r="42" customFormat="false" ht="15.75" hidden="false" customHeight="true" outlineLevel="0" collapsed="false">
      <c r="A42" s="13"/>
      <c r="B42" s="106"/>
      <c r="C42" s="46"/>
      <c r="D42" s="47"/>
      <c r="E42" s="47"/>
      <c r="F42" s="107"/>
      <c r="G42" s="3"/>
    </row>
    <row r="43" customFormat="false" ht="15.75" hidden="false" customHeight="true" outlineLevel="0" collapsed="false">
      <c r="A43" s="13"/>
      <c r="B43" s="13"/>
      <c r="C43" s="13"/>
      <c r="D43" s="3"/>
      <c r="E43" s="3"/>
      <c r="F43" s="3"/>
      <c r="G43" s="3"/>
    </row>
    <row r="44" customFormat="false" ht="15.75" hidden="false" customHeight="true" outlineLevel="0" collapsed="false">
      <c r="A44" s="13"/>
      <c r="B44" s="13"/>
      <c r="C44" s="13"/>
      <c r="D44" s="3"/>
      <c r="E44" s="3"/>
      <c r="F44" s="3"/>
      <c r="G44" s="3"/>
    </row>
  </sheetData>
  <mergeCells count="16">
    <mergeCell ref="B1:F1"/>
    <mergeCell ref="B3:F3"/>
    <mergeCell ref="D4:F4"/>
    <mergeCell ref="D5:F5"/>
    <mergeCell ref="D6:F6"/>
    <mergeCell ref="D7:F7"/>
    <mergeCell ref="D8:F8"/>
    <mergeCell ref="B10:F10"/>
    <mergeCell ref="B11:F11"/>
    <mergeCell ref="B13:F13"/>
    <mergeCell ref="B24:F24"/>
    <mergeCell ref="F26:F27"/>
    <mergeCell ref="D29:D31"/>
    <mergeCell ref="B32:F32"/>
    <mergeCell ref="B40:F40"/>
    <mergeCell ref="B41:D41"/>
  </mergeCells>
  <hyperlinks>
    <hyperlink ref="B11" r:id="rId1" display="Le calcul est basé sur les données de durée de vie moyenne de chaque type d’équipement (source ADEME), &#10;et en faisant l’hypothèse que nous allongeons la durée de vie de chacun de ces équipements de 2 ans. &#10;Nous avons pu en déduire une économie sur le bilan environnemental de l'équipement par rapport à l'impact généré à sa fabrication &#10;Pour en savoir plus sur notre méthodologie de calcul, rendez-vous sur la note descriptive de l'analyse sur le site https://cyberworldcleanupday.fr/vos-outils/ "/>
    <hyperlink ref="B29" r:id="rId2" display="https://monconvertisseurco2.fr/?co2="/>
  </hyperlinks>
  <printOptions headings="false" gridLines="false" gridLinesSet="true" horizontalCentered="false" verticalCentered="false"/>
  <pageMargins left="0.7" right="0.7" top="0.75" bottom="0.75" header="0.511811023622047" footer="0.511811023622047"/>
  <pageSetup paperSize="1" scale="100" fitToWidth="1" fitToHeight="1" pageOrder="downThenOver" orientation="landscape"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0</TotalTime>
  <Application>LibreOffice/7.3.7.2$Linux_X86_64 LibreOffice_project/30$Build-2</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description/>
  <dc:language>fr-FR</dc:language>
  <cp:lastModifiedBy/>
  <dcterms:modified xsi:type="dcterms:W3CDTF">2023-09-08T16:57:15Z</dcterms:modified>
  <cp:revision>1</cp:revision>
  <dc:subject/>
  <dc:title/>
</cp:coreProperties>
</file>