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IT JANVIER" sheetId="1" state="visible" r:id="rId2"/>
    <sheet name="Bilan JANVIER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<sst xmlns="http://schemas.openxmlformats.org/spreadsheetml/2006/main" count="496" uniqueCount="397">
  <si>
    <t xml:space="preserve">STATISTIQUES ACCUEIL JANVIER</t>
  </si>
  <si>
    <t xml:space="preserve">T : téléphone</t>
  </si>
  <si>
    <t xml:space="preserve">M : mail</t>
  </si>
  <si>
    <t xml:space="preserve">W : site web</t>
  </si>
  <si>
    <t xml:space="preserve">A : accueil</t>
  </si>
  <si>
    <t xml:space="preserve">C : courrier</t>
  </si>
  <si>
    <t xml:space="preserve">RS : réseau social</t>
  </si>
  <si>
    <t xml:space="preserve">Activités touristiques</t>
  </si>
  <si>
    <t xml:space="preserve">Pleine nature</t>
  </si>
  <si>
    <t xml:space="preserve">Hébergements</t>
  </si>
  <si>
    <t xml:space="preserve">Doc</t>
  </si>
  <si>
    <t xml:space="preserve">Bureau de </t>
  </si>
  <si>
    <t xml:space="preserve">Date</t>
  </si>
  <si>
    <t xml:space="preserve">Heure</t>
  </si>
  <si>
    <t xml:space="preserve">Valeur heures</t>
  </si>
  <si>
    <t xml:space="preserve">Mode contact</t>
  </si>
  <si>
    <t xml:space="preserve">Nb pers.</t>
  </si>
  <si>
    <t xml:space="preserve">Département / Pays</t>
  </si>
  <si>
    <t xml:space="preserve">Durée séjour (en jours)</t>
  </si>
  <si>
    <t xml:space="preserve">Site touristique</t>
  </si>
  <si>
    <t xml:space="preserve">Activités enfants</t>
  </si>
  <si>
    <t xml:space="preserve">Bien-être</t>
  </si>
  <si>
    <t xml:space="preserve">…</t>
  </si>
  <si>
    <t xml:space="preserve">Baignade</t>
  </si>
  <si>
    <t xml:space="preserve">Rando</t>
  </si>
  <si>
    <t xml:space="preserve">Vélo</t>
  </si>
  <si>
    <t xml:space="preserve">Camping</t>
  </si>
  <si>
    <t xml:space="preserve">CH</t>
  </si>
  <si>
    <t xml:space="preserve">Hôtel</t>
  </si>
  <si>
    <t xml:space="preserve">Guide</t>
  </si>
  <si>
    <t xml:space="preserve">Carte</t>
  </si>
  <si>
    <t xml:space="preserve">X</t>
  </si>
  <si>
    <t xml:space="preserve">T</t>
  </si>
  <si>
    <t xml:space="preserve">C</t>
  </si>
  <si>
    <t xml:space="preserve">1 semaine</t>
  </si>
  <si>
    <t xml:space="preserve">A</t>
  </si>
  <si>
    <t xml:space="preserve">3-5 jours</t>
  </si>
  <si>
    <t xml:space="preserve">Y</t>
  </si>
  <si>
    <t xml:space="preserve">RS</t>
  </si>
  <si>
    <t xml:space="preserve">W</t>
  </si>
  <si>
    <t xml:space="preserve">2 jours</t>
  </si>
  <si>
    <t xml:space="preserve">Z</t>
  </si>
  <si>
    <t xml:space="preserve">Journée</t>
  </si>
  <si>
    <t xml:space="preserve">15 jours</t>
  </si>
  <si>
    <t xml:space="preserve">cure</t>
  </si>
  <si>
    <t xml:space="preserve">Afrique du Sud</t>
  </si>
  <si>
    <t xml:space="preserve">BILAN ACCUEIL JANVIER</t>
  </si>
  <si>
    <t xml:space="preserve">Bilan global</t>
  </si>
  <si>
    <t xml:space="preserve">Heures</t>
  </si>
  <si>
    <t xml:space="preserve">TOTAL JOUR</t>
  </si>
  <si>
    <t xml:space="preserve">Jour</t>
  </si>
  <si>
    <t xml:space="preserve">Personnes</t>
  </si>
  <si>
    <t xml:space="preserve">Demandes</t>
  </si>
  <si>
    <t xml:space="preserve">Dimanche</t>
  </si>
  <si>
    <t xml:space="preserve">Jours</t>
  </si>
  <si>
    <t xml:space="preserve">TOTAL</t>
  </si>
  <si>
    <t xml:space="preserve">lundi</t>
  </si>
  <si>
    <t xml:space="preserve">Lundi</t>
  </si>
  <si>
    <t xml:space="preserve">mardi</t>
  </si>
  <si>
    <t xml:space="preserve">Mardi</t>
  </si>
  <si>
    <t xml:space="preserve">mercredi</t>
  </si>
  <si>
    <t xml:space="preserve">Mercredi</t>
  </si>
  <si>
    <t xml:space="preserve">jeudi</t>
  </si>
  <si>
    <t xml:space="preserve">Jeudi</t>
  </si>
  <si>
    <t xml:space="preserve">vendredi</t>
  </si>
  <si>
    <t xml:space="preserve">Vendredi</t>
  </si>
  <si>
    <t xml:space="preserve">samedi</t>
  </si>
  <si>
    <t xml:space="preserve">Samedi</t>
  </si>
  <si>
    <t xml:space="preserve">dimanche</t>
  </si>
  <si>
    <t xml:space="preserve">Modes de contact</t>
  </si>
  <si>
    <t xml:space="preserve">Acc.</t>
  </si>
  <si>
    <t xml:space="preserve">Tél.</t>
  </si>
  <si>
    <t xml:space="preserve">Mail</t>
  </si>
  <si>
    <t xml:space="preserve">Courrier</t>
  </si>
  <si>
    <t xml:space="preserve">Web</t>
  </si>
  <si>
    <t xml:space="preserve">Nombre de demandes</t>
  </si>
  <si>
    <t xml:space="preserve">Nombre de personnes</t>
  </si>
  <si>
    <t xml:space="preserve">Durée de séjours</t>
  </si>
  <si>
    <t xml:space="preserve">Long séjour</t>
  </si>
  <si>
    <t xml:space="preserve">Thèmes demandés</t>
  </si>
  <si>
    <t xml:space="preserve">Catégorie</t>
  </si>
  <si>
    <t xml:space="preserve">Hébergement</t>
  </si>
  <si>
    <t xml:space="preserve">Origines géographiques</t>
  </si>
  <si>
    <t xml:space="preserve">Région</t>
  </si>
  <si>
    <t xml:space="preserve">Départements</t>
  </si>
  <si>
    <t xml:space="preserve">Auvergne Rhône-Alpes</t>
  </si>
  <si>
    <t xml:space="preserve">Ain</t>
  </si>
  <si>
    <t xml:space="preserve">Allier</t>
  </si>
  <si>
    <t xml:space="preserve">Ardèche</t>
  </si>
  <si>
    <t xml:space="preserve">Cantal</t>
  </si>
  <si>
    <t xml:space="preserve">Drôme</t>
  </si>
  <si>
    <t xml:space="preserve">Isère</t>
  </si>
  <si>
    <t xml:space="preserve">Loire</t>
  </si>
  <si>
    <t xml:space="preserve">Haute-Loire</t>
  </si>
  <si>
    <t xml:space="preserve">Puy-de-Dôme</t>
  </si>
  <si>
    <t xml:space="preserve">Rhône</t>
  </si>
  <si>
    <t xml:space="preserve">Savoie</t>
  </si>
  <si>
    <t xml:space="preserve">Haute-Savoie</t>
  </si>
  <si>
    <t xml:space="preserve">Bourgogne France-Comté</t>
  </si>
  <si>
    <t xml:space="preserve">Côtes d’Or</t>
  </si>
  <si>
    <t xml:space="preserve">Doubs</t>
  </si>
  <si>
    <t xml:space="preserve">Jura</t>
  </si>
  <si>
    <t xml:space="preserve">Nièvre</t>
  </si>
  <si>
    <t xml:space="preserve">Haute-Saône</t>
  </si>
  <si>
    <t xml:space="preserve">Saône-et-Loire</t>
  </si>
  <si>
    <t xml:space="preserve">Yonne</t>
  </si>
  <si>
    <t xml:space="preserve">Bretagne</t>
  </si>
  <si>
    <t xml:space="preserve">Côtes d’Armor</t>
  </si>
  <si>
    <t xml:space="preserve">Finistère</t>
  </si>
  <si>
    <t xml:space="preserve">Ile-et-Vilaine</t>
  </si>
  <si>
    <t xml:space="preserve">Morbihan</t>
  </si>
  <si>
    <t xml:space="preserve">Centre-Val de Loire</t>
  </si>
  <si>
    <t xml:space="preserve">Cher</t>
  </si>
  <si>
    <t xml:space="preserve">Eure-et-Loir</t>
  </si>
  <si>
    <t xml:space="preserve">Indre-et-Loire</t>
  </si>
  <si>
    <t xml:space="preserve">Loir-e-Cher</t>
  </si>
  <si>
    <t xml:space="preserve">Loiret</t>
  </si>
  <si>
    <t xml:space="preserve">Corse</t>
  </si>
  <si>
    <t xml:space="preserve">2A</t>
  </si>
  <si>
    <t xml:space="preserve">Corse du Sud</t>
  </si>
  <si>
    <t xml:space="preserve">2B</t>
  </si>
  <si>
    <t xml:space="preserve">Haute-Corse</t>
  </si>
  <si>
    <t xml:space="preserve">Grand Est</t>
  </si>
  <si>
    <t xml:space="preserve">Ardennes</t>
  </si>
  <si>
    <t xml:space="preserve">Aube</t>
  </si>
  <si>
    <t xml:space="preserve">Marne</t>
  </si>
  <si>
    <t xml:space="preserve">Haute-Marne</t>
  </si>
  <si>
    <t xml:space="preserve">Meurthe-et-Moselle</t>
  </si>
  <si>
    <t xml:space="preserve">Meuse</t>
  </si>
  <si>
    <t xml:space="preserve">Moselle</t>
  </si>
  <si>
    <t xml:space="preserve">Bas-Rhin</t>
  </si>
  <si>
    <t xml:space="preserve">Haut-Rhin</t>
  </si>
  <si>
    <t xml:space="preserve">Vosges</t>
  </si>
  <si>
    <t xml:space="preserve">Hauts de France</t>
  </si>
  <si>
    <t xml:space="preserve">Aisne</t>
  </si>
  <si>
    <t xml:space="preserve">Nord</t>
  </si>
  <si>
    <t xml:space="preserve">Oise</t>
  </si>
  <si>
    <t xml:space="preserve">Pas-de-Calais</t>
  </si>
  <si>
    <t xml:space="preserve">Somme</t>
  </si>
  <si>
    <t xml:space="preserve">Ile de France</t>
  </si>
  <si>
    <t xml:space="preserve">Paris</t>
  </si>
  <si>
    <t xml:space="preserve">Seine-et-Marne</t>
  </si>
  <si>
    <t xml:space="preserve">Yvelines</t>
  </si>
  <si>
    <t xml:space="preserve">Essonne</t>
  </si>
  <si>
    <t xml:space="preserve">Hauts-de-Seine</t>
  </si>
  <si>
    <t xml:space="preserve">Seine-Saint-Denis</t>
  </si>
  <si>
    <t xml:space="preserve">Val-de-Marne</t>
  </si>
  <si>
    <t xml:space="preserve">Val d’Oise</t>
  </si>
  <si>
    <t xml:space="preserve">Normandie</t>
  </si>
  <si>
    <t xml:space="preserve">Calvados</t>
  </si>
  <si>
    <t xml:space="preserve">Eure</t>
  </si>
  <si>
    <t xml:space="preserve">Manche</t>
  </si>
  <si>
    <t xml:space="preserve">Orne</t>
  </si>
  <si>
    <t xml:space="preserve">Seine-Maritime</t>
  </si>
  <si>
    <t xml:space="preserve">Nouvelle Aquitaine</t>
  </si>
  <si>
    <t xml:space="preserve">Charente</t>
  </si>
  <si>
    <t xml:space="preserve">Charente-Maritime</t>
  </si>
  <si>
    <t xml:space="preserve">Corrèze</t>
  </si>
  <si>
    <t xml:space="preserve">Creuse</t>
  </si>
  <si>
    <t xml:space="preserve">Dordogne</t>
  </si>
  <si>
    <t xml:space="preserve">Gironde</t>
  </si>
  <si>
    <t xml:space="preserve">Landes</t>
  </si>
  <si>
    <t xml:space="preserve">Lot-et-Garonne</t>
  </si>
  <si>
    <t xml:space="preserve">Pyrénées-Atantiques</t>
  </si>
  <si>
    <t xml:space="preserve">Deux-Sèvres</t>
  </si>
  <si>
    <t xml:space="preserve">Vienne</t>
  </si>
  <si>
    <t xml:space="preserve">Haute-Vienne</t>
  </si>
  <si>
    <t xml:space="preserve">Occitanie</t>
  </si>
  <si>
    <t xml:space="preserve">Ariège</t>
  </si>
  <si>
    <t xml:space="preserve">Aude</t>
  </si>
  <si>
    <t xml:space="preserve">Aveyron</t>
  </si>
  <si>
    <t xml:space="preserve">Gard</t>
  </si>
  <si>
    <t xml:space="preserve">Haute-Garonne</t>
  </si>
  <si>
    <t xml:space="preserve">Gers</t>
  </si>
  <si>
    <t xml:space="preserve">Hérault</t>
  </si>
  <si>
    <t xml:space="preserve">Lozère</t>
  </si>
  <si>
    <t xml:space="preserve">Hautes-Pyrénées</t>
  </si>
  <si>
    <t xml:space="preserve">Pyrénées-Orientales</t>
  </si>
  <si>
    <t xml:space="preserve">Tarn</t>
  </si>
  <si>
    <t xml:space="preserve">Tarn-et-Garonne</t>
  </si>
  <si>
    <t xml:space="preserve">Pays de la Loire</t>
  </si>
  <si>
    <t xml:space="preserve">Loire-Atlantique</t>
  </si>
  <si>
    <t xml:space="preserve">Maine-et-Loire</t>
  </si>
  <si>
    <t xml:space="preserve">Mayenne</t>
  </si>
  <si>
    <t xml:space="preserve">Sarthe</t>
  </si>
  <si>
    <t xml:space="preserve">Vendée</t>
  </si>
  <si>
    <t xml:space="preserve">Provence Alpes Côte d’Azur</t>
  </si>
  <si>
    <t xml:space="preserve">Alpes de Haute Provences</t>
  </si>
  <si>
    <t xml:space="preserve">Hautes-Alpes</t>
  </si>
  <si>
    <t xml:space="preserve">Alpes-Maritimes</t>
  </si>
  <si>
    <t xml:space="preserve">Bouches-du-Rhône</t>
  </si>
  <si>
    <t xml:space="preserve">Var</t>
  </si>
  <si>
    <t xml:space="preserve">Vaucluse</t>
  </si>
  <si>
    <t xml:space="preserve">DOM</t>
  </si>
  <si>
    <t xml:space="preserve">Guadeloupe</t>
  </si>
  <si>
    <t xml:space="preserve">Martinique</t>
  </si>
  <si>
    <t xml:space="preserve">Guyane</t>
  </si>
  <si>
    <t xml:space="preserve">La Réunion</t>
  </si>
  <si>
    <t xml:space="preserve">Mayotte</t>
  </si>
  <si>
    <t xml:space="preserve">PAYS</t>
  </si>
  <si>
    <t xml:space="preserve">FRANCE</t>
  </si>
  <si>
    <t xml:space="preserve">Afghanistan</t>
  </si>
  <si>
    <t xml:space="preserve">Albanie</t>
  </si>
  <si>
    <t xml:space="preserve">Algérie</t>
  </si>
  <si>
    <t xml:space="preserve">Allemagne</t>
  </si>
  <si>
    <t xml:space="preserve">Andorre</t>
  </si>
  <si>
    <t xml:space="preserve">Angola</t>
  </si>
  <si>
    <t xml:space="preserve">Antigua-et-Barbuda</t>
  </si>
  <si>
    <t xml:space="preserve">Arabie Saoudite</t>
  </si>
  <si>
    <t xml:space="preserve">Argentine</t>
  </si>
  <si>
    <t xml:space="preserve">Arménie</t>
  </si>
  <si>
    <t xml:space="preserve">Australie</t>
  </si>
  <si>
    <t xml:space="preserve">Autriche</t>
  </si>
  <si>
    <t xml:space="preserve">Azerbaïdjan</t>
  </si>
  <si>
    <t xml:space="preserve">Bahamas</t>
  </si>
  <si>
    <t xml:space="preserve">Bahreïn</t>
  </si>
  <si>
    <t xml:space="preserve">Bangladesh</t>
  </si>
  <si>
    <t xml:space="preserve">Barbade</t>
  </si>
  <si>
    <t xml:space="preserve">Belgique</t>
  </si>
  <si>
    <t xml:space="preserve">Belize</t>
  </si>
  <si>
    <t xml:space="preserve">Bénin</t>
  </si>
  <si>
    <t xml:space="preserve">Bhoutan</t>
  </si>
  <si>
    <t xml:space="preserve">Biélorussie</t>
  </si>
  <si>
    <t xml:space="preserve">Birmanie</t>
  </si>
  <si>
    <t xml:space="preserve">Bolivie</t>
  </si>
  <si>
    <t xml:space="preserve">Bosnie-Herzégovine</t>
  </si>
  <si>
    <t xml:space="preserve">Botswana</t>
  </si>
  <si>
    <t xml:space="preserve">Brésil</t>
  </si>
  <si>
    <t xml:space="preserve">Brunei</t>
  </si>
  <si>
    <t xml:space="preserve">Bulgarie</t>
  </si>
  <si>
    <t xml:space="preserve">Burkina Faso</t>
  </si>
  <si>
    <t xml:space="preserve">Burundi</t>
  </si>
  <si>
    <t xml:space="preserve">Cambodge</t>
  </si>
  <si>
    <t xml:space="preserve">Cameroun</t>
  </si>
  <si>
    <t xml:space="preserve">Canada</t>
  </si>
  <si>
    <t xml:space="preserve">Cap-Vert</t>
  </si>
  <si>
    <t xml:space="preserve">Chili</t>
  </si>
  <si>
    <t xml:space="preserve">Chine</t>
  </si>
  <si>
    <t xml:space="preserve">Chypre</t>
  </si>
  <si>
    <t xml:space="preserve">Colombie</t>
  </si>
  <si>
    <t xml:space="preserve">Comores</t>
  </si>
  <si>
    <t xml:space="preserve">Corée du Nord</t>
  </si>
  <si>
    <t xml:space="preserve">Corée du Sud</t>
  </si>
  <si>
    <t xml:space="preserve">Costa Rica</t>
  </si>
  <si>
    <t xml:space="preserve">Côte d’Ivoire</t>
  </si>
  <si>
    <t xml:space="preserve">Croatie</t>
  </si>
  <si>
    <t xml:space="preserve">Cuba</t>
  </si>
  <si>
    <t xml:space="preserve">Danemark</t>
  </si>
  <si>
    <t xml:space="preserve">Djibouti</t>
  </si>
  <si>
    <t xml:space="preserve">Dominique</t>
  </si>
  <si>
    <t xml:space="preserve">Égypte</t>
  </si>
  <si>
    <t xml:space="preserve">Émirats arabes unis</t>
  </si>
  <si>
    <t xml:space="preserve">Équateur</t>
  </si>
  <si>
    <t xml:space="preserve">Érythrée</t>
  </si>
  <si>
    <t xml:space="preserve">Espagne</t>
  </si>
  <si>
    <t xml:space="preserve">Eswatini</t>
  </si>
  <si>
    <t xml:space="preserve">Estonie</t>
  </si>
  <si>
    <t xml:space="preserve">États-Unis</t>
  </si>
  <si>
    <t xml:space="preserve">Éthiopie</t>
  </si>
  <si>
    <t xml:space="preserve">Fidji</t>
  </si>
  <si>
    <t xml:space="preserve">Finlande</t>
  </si>
  <si>
    <t xml:space="preserve">France</t>
  </si>
  <si>
    <t xml:space="preserve">Gabon</t>
  </si>
  <si>
    <t xml:space="preserve">Gambie</t>
  </si>
  <si>
    <t xml:space="preserve">Géorgie</t>
  </si>
  <si>
    <t xml:space="preserve">Ghana</t>
  </si>
  <si>
    <t xml:space="preserve">Grèce</t>
  </si>
  <si>
    <t xml:space="preserve">Grenade</t>
  </si>
  <si>
    <t xml:space="preserve">Guatemala</t>
  </si>
  <si>
    <t xml:space="preserve">Guinée</t>
  </si>
  <si>
    <t xml:space="preserve">Guinée équatoriale</t>
  </si>
  <si>
    <t xml:space="preserve">Guinée-Bissau</t>
  </si>
  <si>
    <t xml:space="preserve">Guyana</t>
  </si>
  <si>
    <t xml:space="preserve">Haïti</t>
  </si>
  <si>
    <t xml:space="preserve">Honduras</t>
  </si>
  <si>
    <t xml:space="preserve">Hongrie</t>
  </si>
  <si>
    <t xml:space="preserve">Îles Cook</t>
  </si>
  <si>
    <t xml:space="preserve">Îles Marshall</t>
  </si>
  <si>
    <t xml:space="preserve">Inde</t>
  </si>
  <si>
    <t xml:space="preserve">Indonésie</t>
  </si>
  <si>
    <t xml:space="preserve">Irak</t>
  </si>
  <si>
    <t xml:space="preserve">Iran</t>
  </si>
  <si>
    <t xml:space="preserve">Irlande</t>
  </si>
  <si>
    <t xml:space="preserve">Islande</t>
  </si>
  <si>
    <t xml:space="preserve">Israël</t>
  </si>
  <si>
    <t xml:space="preserve">Italie</t>
  </si>
  <si>
    <t xml:space="preserve">Jamaïque</t>
  </si>
  <si>
    <t xml:space="preserve">Japon</t>
  </si>
  <si>
    <t xml:space="preserve">Jordanie</t>
  </si>
  <si>
    <t xml:space="preserve">Kazakhstan</t>
  </si>
  <si>
    <t xml:space="preserve">Kenya</t>
  </si>
  <si>
    <t xml:space="preserve">Kirghizistan</t>
  </si>
  <si>
    <t xml:space="preserve">Kiribati</t>
  </si>
  <si>
    <t xml:space="preserve">Koweït</t>
  </si>
  <si>
    <t xml:space="preserve">Laos</t>
  </si>
  <si>
    <t xml:space="preserve">Lesotho</t>
  </si>
  <si>
    <t xml:space="preserve">Lettonie</t>
  </si>
  <si>
    <t xml:space="preserve">Liban</t>
  </si>
  <si>
    <t xml:space="preserve">Liberia</t>
  </si>
  <si>
    <t xml:space="preserve">Libye</t>
  </si>
  <si>
    <t xml:space="preserve">Liechtenstein</t>
  </si>
  <si>
    <t xml:space="preserve">Lituanie</t>
  </si>
  <si>
    <t xml:space="preserve">Luxembourg</t>
  </si>
  <si>
    <t xml:space="preserve">Macédoine</t>
  </si>
  <si>
    <t xml:space="preserve">Madagascar</t>
  </si>
  <si>
    <t xml:space="preserve">Malaisie</t>
  </si>
  <si>
    <t xml:space="preserve">Malawi</t>
  </si>
  <si>
    <t xml:space="preserve">Maldives</t>
  </si>
  <si>
    <t xml:space="preserve">Mali</t>
  </si>
  <si>
    <t xml:space="preserve">Malte</t>
  </si>
  <si>
    <t xml:space="preserve">Maroc</t>
  </si>
  <si>
    <t xml:space="preserve">Maurice</t>
  </si>
  <si>
    <t xml:space="preserve">Mauritanie</t>
  </si>
  <si>
    <t xml:space="preserve">Mexique</t>
  </si>
  <si>
    <t xml:space="preserve">Micronésie</t>
  </si>
  <si>
    <t xml:space="preserve">Moldavie</t>
  </si>
  <si>
    <t xml:space="preserve">Monaco</t>
  </si>
  <si>
    <t xml:space="preserve">Mongolie</t>
  </si>
  <si>
    <t xml:space="preserve">Monténégro</t>
  </si>
  <si>
    <t xml:space="preserve">Mozambique</t>
  </si>
  <si>
    <t xml:space="preserve">Namibie</t>
  </si>
  <si>
    <t xml:space="preserve">Nauru</t>
  </si>
  <si>
    <t xml:space="preserve">Népal</t>
  </si>
  <si>
    <t xml:space="preserve">Nicaragua</t>
  </si>
  <si>
    <t xml:space="preserve">Niger</t>
  </si>
  <si>
    <t xml:space="preserve">Nigeria</t>
  </si>
  <si>
    <t xml:space="preserve">Niue</t>
  </si>
  <si>
    <t xml:space="preserve">Norvège</t>
  </si>
  <si>
    <t xml:space="preserve">Nouvelle-Zélande</t>
  </si>
  <si>
    <t xml:space="preserve">Oman</t>
  </si>
  <si>
    <t xml:space="preserve">Ouganda</t>
  </si>
  <si>
    <t xml:space="preserve">Ouzbékistan</t>
  </si>
  <si>
    <t xml:space="preserve">Pakistan</t>
  </si>
  <si>
    <t xml:space="preserve">Palaos</t>
  </si>
  <si>
    <t xml:space="preserve">Palestine</t>
  </si>
  <si>
    <t xml:space="preserve">Panama</t>
  </si>
  <si>
    <t xml:space="preserve">Papouasie-Nouvelle-Guinée</t>
  </si>
  <si>
    <t xml:space="preserve">Paraguay</t>
  </si>
  <si>
    <t xml:space="preserve">Pays-Bas</t>
  </si>
  <si>
    <t xml:space="preserve">Pérou</t>
  </si>
  <si>
    <t xml:space="preserve">Philippines</t>
  </si>
  <si>
    <t xml:space="preserve">Pologne</t>
  </si>
  <si>
    <t xml:space="preserve">Portugal</t>
  </si>
  <si>
    <t xml:space="preserve">Qatar</t>
  </si>
  <si>
    <t xml:space="preserve">République centrafricaine</t>
  </si>
  <si>
    <t xml:space="preserve">République démocratique du Congo</t>
  </si>
  <si>
    <t xml:space="preserve">République Dominicaine</t>
  </si>
  <si>
    <t xml:space="preserve">République du Congo</t>
  </si>
  <si>
    <t xml:space="preserve">République tchèque</t>
  </si>
  <si>
    <t xml:space="preserve">Roumanie</t>
  </si>
  <si>
    <t xml:space="preserve">Royaume-Uni</t>
  </si>
  <si>
    <t xml:space="preserve">Russie</t>
  </si>
  <si>
    <t xml:space="preserve">Rwanda</t>
  </si>
  <si>
    <t xml:space="preserve">Saint-Kitts-et-Nevis</t>
  </si>
  <si>
    <t xml:space="preserve">Saint-Vincent-et-les-Grenadines</t>
  </si>
  <si>
    <t xml:space="preserve">Sainte-Lucie</t>
  </si>
  <si>
    <t xml:space="preserve">Saint-Marin</t>
  </si>
  <si>
    <t xml:space="preserve">Salomon</t>
  </si>
  <si>
    <t xml:space="preserve">Salvador</t>
  </si>
  <si>
    <t xml:space="preserve">Samoa</t>
  </si>
  <si>
    <t xml:space="preserve">São Tomé-et-Principe</t>
  </si>
  <si>
    <t xml:space="preserve">Sénégal</t>
  </si>
  <si>
    <t xml:space="preserve">Serbie</t>
  </si>
  <si>
    <t xml:space="preserve">Seychelles</t>
  </si>
  <si>
    <t xml:space="preserve">Sierra Leone</t>
  </si>
  <si>
    <t xml:space="preserve">Singapour</t>
  </si>
  <si>
    <t xml:space="preserve">Slovaquie</t>
  </si>
  <si>
    <t xml:space="preserve">Slovénie</t>
  </si>
  <si>
    <t xml:space="preserve">Somalie</t>
  </si>
  <si>
    <t xml:space="preserve">Soudan</t>
  </si>
  <si>
    <t xml:space="preserve">Soudan du Sud</t>
  </si>
  <si>
    <t xml:space="preserve">Sri Lanka</t>
  </si>
  <si>
    <t xml:space="preserve">Suède</t>
  </si>
  <si>
    <t xml:space="preserve">Suisse</t>
  </si>
  <si>
    <t xml:space="preserve">Suriname</t>
  </si>
  <si>
    <t xml:space="preserve">Syrie</t>
  </si>
  <si>
    <t xml:space="preserve">Tadjikistan</t>
  </si>
  <si>
    <t xml:space="preserve">Tanzanie</t>
  </si>
  <si>
    <t xml:space="preserve">Tchad</t>
  </si>
  <si>
    <t xml:space="preserve">Thaïlande</t>
  </si>
  <si>
    <t xml:space="preserve">Timor oriental</t>
  </si>
  <si>
    <t xml:space="preserve">Togo</t>
  </si>
  <si>
    <t xml:space="preserve">Tonga</t>
  </si>
  <si>
    <t xml:space="preserve">Trinité-et-Tobago</t>
  </si>
  <si>
    <t xml:space="preserve">Tunisie</t>
  </si>
  <si>
    <t xml:space="preserve">Turkménistan</t>
  </si>
  <si>
    <t xml:space="preserve">Turquie</t>
  </si>
  <si>
    <t xml:space="preserve">Tuvalu</t>
  </si>
  <si>
    <t xml:space="preserve">Ukraine</t>
  </si>
  <si>
    <t xml:space="preserve">Uruguay</t>
  </si>
  <si>
    <t xml:space="preserve">Vanuatu</t>
  </si>
  <si>
    <t xml:space="preserve">Vatican</t>
  </si>
  <si>
    <t xml:space="preserve">Venezuela</t>
  </si>
  <si>
    <t xml:space="preserve">Viêt Nam</t>
  </si>
  <si>
    <t xml:space="preserve">Yémen</t>
  </si>
  <si>
    <t xml:space="preserve">Zambie</t>
  </si>
  <si>
    <t xml:space="preserve">Zimbabwe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</si>
</sst>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hh:mm"/>
    <numFmt numFmtId="167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b val="true"/>
      <sz val="10"/>
      <name val="Arial"/>
      <family val="2"/>
    </font>
    <font>
      <b val="true"/>
      <sz val="7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5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5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'Bilan JANVIER'!$AA$8:$AA$14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'Bilan JANVIER'!$AW$8:$AW$14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gapWidth val="100"/>
        <c:overlap val="0"/>
        <c:axId val="94625120"/>
        <c:axId val="45647703"/>
      </c:barChart>
      <c:catAx>
        <c:axId val="946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647703"/>
        <c:crosses val="autoZero"/>
        <c:auto val="1"/>
        <c:lblAlgn val="ctr"/>
        <c:lblOffset val="100"/>
        <c:noMultiLvlLbl val="0"/>
      </c:catAx>
      <c:valAx>
        <c:axId val="4564770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one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62512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30</xdr:col>
      <xdr:colOff>422640</xdr:colOff>
      <xdr:row>18</xdr:row>
      <xdr:rowOff>4320</xdr:rowOff>
    </xdr:from>
    <xdr:to>
      <xdr:col>43</xdr:col>
      <xdr:colOff>334440</xdr:colOff>
      <xdr:row>37</xdr:row>
      <xdr:rowOff>154080</xdr:rowOff>
    </xdr:to>
    <xdr:graphicFrame>
      <xdr:nvGraphicFramePr>
        <xdr:cNvPr id="0" name=""/>
        <xdr:cNvGraphicFramePr/>
      </xdr:nvGraphicFramePr>
      <xdr:xfrm>
        <a:off x="15757200" y="3003480"/>
        <a:ext cx="576468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Durée_séjours" displayName="Durée_séjours" ref="C47:I47" headerRowCount="1" totalsRowCount="0" totalsRowShown="0">
  <tableColumns count="7">
    <tableColumn id="1" name="Journée"/>
    <tableColumn id="2" name="2 jours"/>
    <tableColumn id="3" name="3-5 jours"/>
    <tableColumn id="4" name="1 semaine"/>
    <tableColumn id="5" name="15 jours"/>
    <tableColumn id="6" name="cure"/>
    <tableColumn id="7" name="Long séjour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1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P23" activeCellId="0" sqref="P2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9"/>
    <col collapsed="false" customWidth="true" hidden="false" outlineLevel="0" max="3" min="3" style="0" width="10.73"/>
    <col collapsed="false" customWidth="true" hidden="false" outlineLevel="0" max="4" min="4" style="0" width="8.84"/>
    <col collapsed="false" customWidth="true" hidden="true" outlineLevel="0" max="5" min="5" style="0" width="8.33"/>
    <col collapsed="false" customWidth="true" hidden="false" outlineLevel="0" max="7" min="7" style="0" width="7.95"/>
    <col collapsed="false" customWidth="true" hidden="false" outlineLevel="0" max="9" min="9" style="0" width="14.14"/>
    <col collapsed="false" customWidth="true" hidden="false" outlineLevel="0" max="10" min="10" style="1" width="5.1"/>
    <col collapsed="false" customWidth="true" hidden="false" outlineLevel="0" max="24" min="11" style="0" width="5.1"/>
  </cols>
  <sheetData>
    <row r="1" customFormat="false" ht="18.5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8.55" hidden="false" customHeight="false" outlineLevel="0" collapsed="false">
      <c r="A2" s="2"/>
    </row>
    <row r="3" customFormat="false" ht="18.55" hidden="false" customHeight="false" outlineLevel="0" collapsed="false">
      <c r="A3" s="2"/>
      <c r="B3" s="0" t="s">
        <v>1</v>
      </c>
      <c r="C3" s="0" t="s">
        <v>2</v>
      </c>
      <c r="D3" s="0" t="s">
        <v>3</v>
      </c>
    </row>
    <row r="4" customFormat="false" ht="12.8" hidden="false" customHeight="false" outlineLevel="0" collapsed="false">
      <c r="B4" s="0" t="s">
        <v>4</v>
      </c>
      <c r="C4" s="0" t="s">
        <v>5</v>
      </c>
      <c r="D4" s="0" t="s">
        <v>6</v>
      </c>
    </row>
    <row r="5" customFormat="false" ht="12.8" hidden="false" customHeight="false" outlineLevel="0" collapsed="false">
      <c r="J5" s="3" t="s">
        <v>7</v>
      </c>
      <c r="K5" s="3"/>
      <c r="L5" s="3"/>
      <c r="M5" s="3"/>
      <c r="N5" s="3" t="s">
        <v>8</v>
      </c>
      <c r="O5" s="3"/>
      <c r="P5" s="3"/>
      <c r="Q5" s="3"/>
      <c r="R5" s="3" t="s">
        <v>9</v>
      </c>
      <c r="S5" s="3"/>
      <c r="T5" s="3"/>
      <c r="U5" s="3"/>
      <c r="V5" s="3" t="s">
        <v>10</v>
      </c>
      <c r="W5" s="3"/>
      <c r="X5" s="3"/>
    </row>
    <row r="6" customFormat="false" ht="64.15" hidden="false" customHeight="false" outlineLevel="0" collapsed="false">
      <c r="B6" s="4" t="s">
        <v>11</v>
      </c>
      <c r="C6" s="4" t="s">
        <v>12</v>
      </c>
      <c r="D6" s="4" t="s">
        <v>13</v>
      </c>
      <c r="E6" s="5" t="s">
        <v>14</v>
      </c>
      <c r="F6" s="4" t="s">
        <v>15</v>
      </c>
      <c r="G6" s="4" t="s">
        <v>16</v>
      </c>
      <c r="H6" s="5" t="s">
        <v>17</v>
      </c>
      <c r="I6" s="5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22</v>
      </c>
      <c r="R6" s="6" t="s">
        <v>26</v>
      </c>
      <c r="S6" s="6" t="s">
        <v>27</v>
      </c>
      <c r="T6" s="6" t="s">
        <v>28</v>
      </c>
      <c r="U6" s="6" t="s">
        <v>22</v>
      </c>
      <c r="V6" s="6" t="s">
        <v>29</v>
      </c>
      <c r="W6" s="6" t="s">
        <v>30</v>
      </c>
      <c r="X6" s="7" t="s">
        <v>22</v>
      </c>
    </row>
    <row r="7" customFormat="false" ht="12.8" hidden="false" customHeight="false" outlineLevel="0" collapsed="false">
      <c r="A7" s="0" t="n">
        <v>1</v>
      </c>
      <c r="B7" s="8" t="s">
        <v>31</v>
      </c>
      <c r="C7" s="9" t="n">
        <v>44931</v>
      </c>
      <c r="D7" s="10" t="n">
        <v>0.416666666666667</v>
      </c>
      <c r="E7" s="11" t="n">
        <f aca="false">_xlfn.CEILING.PRECISE(D7,"0:30")</f>
        <v>0.416666666666667</v>
      </c>
      <c r="F7" s="8" t="s">
        <v>32</v>
      </c>
      <c r="G7" s="8" t="n">
        <v>1</v>
      </c>
      <c r="H7" s="8" t="n">
        <v>63</v>
      </c>
      <c r="I7" s="12"/>
      <c r="J7" s="8" t="s">
        <v>31</v>
      </c>
      <c r="K7" s="8"/>
      <c r="L7" s="8"/>
      <c r="M7" s="8"/>
      <c r="N7" s="8" t="s">
        <v>31</v>
      </c>
      <c r="O7" s="8"/>
      <c r="P7" s="8"/>
      <c r="Q7" s="8"/>
      <c r="R7" s="8"/>
      <c r="S7" s="8"/>
      <c r="T7" s="8"/>
      <c r="U7" s="8"/>
      <c r="V7" s="8" t="s">
        <v>31</v>
      </c>
      <c r="W7" s="8" t="s">
        <v>31</v>
      </c>
    </row>
    <row r="8" customFormat="false" ht="12.8" hidden="false" customHeight="false" outlineLevel="0" collapsed="false">
      <c r="A8" s="0" t="n">
        <v>1</v>
      </c>
      <c r="B8" s="8" t="s">
        <v>31</v>
      </c>
      <c r="C8" s="9" t="n">
        <v>44931</v>
      </c>
      <c r="D8" s="10" t="n">
        <v>0.472222222222222</v>
      </c>
      <c r="E8" s="11" t="n">
        <f aca="false">_xlfn.CEILING.PRECISE(D8,"0:30")</f>
        <v>0.479166666666667</v>
      </c>
      <c r="F8" s="8" t="s">
        <v>33</v>
      </c>
      <c r="G8" s="8" t="n">
        <v>2</v>
      </c>
      <c r="H8" s="8" t="n">
        <v>78</v>
      </c>
      <c r="I8" s="12" t="s">
        <v>34</v>
      </c>
      <c r="J8" s="8"/>
      <c r="K8" s="8"/>
      <c r="L8" s="8"/>
      <c r="M8" s="8"/>
      <c r="N8" s="8"/>
      <c r="O8" s="8"/>
      <c r="P8" s="8"/>
      <c r="Q8" s="8"/>
      <c r="R8" s="8" t="s">
        <v>31</v>
      </c>
      <c r="S8" s="8"/>
      <c r="T8" s="8"/>
      <c r="U8" s="8"/>
      <c r="V8" s="8"/>
      <c r="W8" s="8" t="s">
        <v>31</v>
      </c>
    </row>
    <row r="9" customFormat="false" ht="12.8" hidden="false" customHeight="false" outlineLevel="0" collapsed="false">
      <c r="A9" s="0" t="n">
        <v>1</v>
      </c>
      <c r="B9" s="8" t="s">
        <v>31</v>
      </c>
      <c r="C9" s="9" t="n">
        <v>44932</v>
      </c>
      <c r="D9" s="10" t="n">
        <v>0.666666666666667</v>
      </c>
      <c r="E9" s="11" t="n">
        <f aca="false">_xlfn.CEILING.PRECISE(D9,"0:30")</f>
        <v>0.666666666666667</v>
      </c>
      <c r="F9" s="8" t="s">
        <v>35</v>
      </c>
      <c r="G9" s="8" t="n">
        <v>4</v>
      </c>
      <c r="H9" s="8" t="n">
        <v>59</v>
      </c>
      <c r="I9" s="12" t="s">
        <v>36</v>
      </c>
      <c r="J9" s="8"/>
      <c r="K9" s="8"/>
      <c r="L9" s="8" t="s">
        <v>31</v>
      </c>
      <c r="M9" s="8"/>
      <c r="N9" s="8"/>
      <c r="O9" s="8"/>
      <c r="P9" s="8" t="s">
        <v>31</v>
      </c>
      <c r="Q9" s="8"/>
      <c r="R9" s="8"/>
      <c r="S9" s="8"/>
      <c r="T9" s="8"/>
      <c r="U9" s="8"/>
      <c r="V9" s="8" t="s">
        <v>31</v>
      </c>
      <c r="W9" s="8" t="s">
        <v>31</v>
      </c>
    </row>
    <row r="10" customFormat="false" ht="12.8" hidden="false" customHeight="false" outlineLevel="0" collapsed="false">
      <c r="A10" s="0" t="n">
        <v>1</v>
      </c>
      <c r="B10" s="8" t="s">
        <v>37</v>
      </c>
      <c r="C10" s="9" t="n">
        <v>44933</v>
      </c>
      <c r="D10" s="10" t="n">
        <v>0.635416666666667</v>
      </c>
      <c r="E10" s="11" t="n">
        <f aca="false">_xlfn.CEILING.PRECISE(D10,"0:30")</f>
        <v>0.645833333333333</v>
      </c>
      <c r="F10" s="8" t="s">
        <v>38</v>
      </c>
      <c r="G10" s="8" t="n">
        <v>1</v>
      </c>
      <c r="H10" s="8"/>
      <c r="I10" s="12"/>
      <c r="J10" s="8"/>
      <c r="K10" s="8" t="s">
        <v>31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customFormat="false" ht="12.8" hidden="false" customHeight="false" outlineLevel="0" collapsed="false">
      <c r="A11" s="0" t="n">
        <v>1</v>
      </c>
      <c r="B11" s="8" t="s">
        <v>37</v>
      </c>
      <c r="C11" s="9" t="n">
        <v>44936</v>
      </c>
      <c r="D11" s="10" t="n">
        <v>0.40625</v>
      </c>
      <c r="E11" s="11" t="n">
        <f aca="false">_xlfn.CEILING.PRECISE(D11,"0:30")</f>
        <v>0.416666666666667</v>
      </c>
      <c r="F11" s="8" t="s">
        <v>39</v>
      </c>
      <c r="G11" s="8" t="n">
        <v>1</v>
      </c>
      <c r="H11" s="8" t="n">
        <v>47</v>
      </c>
      <c r="I11" s="12" t="s">
        <v>40</v>
      </c>
      <c r="J11" s="8"/>
      <c r="K11" s="8"/>
      <c r="L11" s="8"/>
      <c r="M11" s="8"/>
      <c r="N11" s="8"/>
      <c r="O11" s="8" t="s">
        <v>31</v>
      </c>
      <c r="P11" s="8"/>
      <c r="Q11" s="8"/>
      <c r="R11" s="8"/>
      <c r="S11" s="8"/>
      <c r="T11" s="8"/>
      <c r="U11" s="8"/>
      <c r="V11" s="8"/>
      <c r="W11" s="8"/>
    </row>
    <row r="12" customFormat="false" ht="12.8" hidden="false" customHeight="false" outlineLevel="0" collapsed="false">
      <c r="A12" s="0" t="n">
        <v>1</v>
      </c>
      <c r="B12" s="8" t="s">
        <v>41</v>
      </c>
      <c r="C12" s="9" t="n">
        <v>44928</v>
      </c>
      <c r="D12" s="10" t="n">
        <v>0.451388888888889</v>
      </c>
      <c r="E12" s="11" t="n">
        <f aca="false">_xlfn.CEILING.PRECISE(D12,"0:30")</f>
        <v>0.458333333333333</v>
      </c>
      <c r="F12" s="8" t="s">
        <v>32</v>
      </c>
      <c r="G12" s="8" t="n">
        <v>15</v>
      </c>
      <c r="H12" s="8" t="n">
        <v>22</v>
      </c>
      <c r="I12" s="12" t="s">
        <v>42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31</v>
      </c>
      <c r="U12" s="8"/>
      <c r="V12" s="8"/>
      <c r="W12" s="8"/>
    </row>
    <row r="13" customFormat="false" ht="12.8" hidden="false" customHeight="false" outlineLevel="0" collapsed="false">
      <c r="A13" s="0" t="n">
        <v>1</v>
      </c>
      <c r="B13" s="8" t="s">
        <v>41</v>
      </c>
      <c r="C13" s="9" t="n">
        <v>44930</v>
      </c>
      <c r="D13" s="10" t="n">
        <v>0.697916666666667</v>
      </c>
      <c r="E13" s="11" t="n">
        <f aca="false">_xlfn.CEILING.PRECISE(D13,"0:30")</f>
        <v>0.708333333333333</v>
      </c>
      <c r="F13" s="8" t="s">
        <v>35</v>
      </c>
      <c r="G13" s="8" t="n">
        <v>2</v>
      </c>
      <c r="H13" s="8" t="n">
        <v>69</v>
      </c>
      <c r="I13" s="12" t="s">
        <v>43</v>
      </c>
      <c r="J13" s="8"/>
      <c r="K13" s="8"/>
      <c r="L13" s="8"/>
      <c r="M13" s="8"/>
      <c r="N13" s="8"/>
      <c r="O13" s="8" t="s">
        <v>31</v>
      </c>
      <c r="P13" s="8"/>
      <c r="Q13" s="8"/>
      <c r="R13" s="8"/>
      <c r="S13" s="8"/>
      <c r="T13" s="8"/>
      <c r="U13" s="8"/>
      <c r="V13" s="8" t="s">
        <v>31</v>
      </c>
      <c r="W13" s="8" t="s">
        <v>31</v>
      </c>
    </row>
    <row r="14" customFormat="false" ht="12.8" hidden="false" customHeight="false" outlineLevel="0" collapsed="false">
      <c r="A14" s="0" t="n">
        <v>1</v>
      </c>
      <c r="B14" s="8" t="s">
        <v>41</v>
      </c>
      <c r="C14" s="9" t="n">
        <v>44933</v>
      </c>
      <c r="D14" s="10" t="n">
        <v>0.597222222222222</v>
      </c>
      <c r="E14" s="11" t="n">
        <f aca="false">_xlfn.CEILING.PRECISE(D14,"0:30")</f>
        <v>0.604166666666667</v>
      </c>
      <c r="F14" s="8" t="s">
        <v>35</v>
      </c>
      <c r="G14" s="8" t="n">
        <v>3</v>
      </c>
      <c r="H14" s="8" t="n">
        <v>24</v>
      </c>
      <c r="I14" s="12" t="s">
        <v>36</v>
      </c>
      <c r="J14" s="8" t="s">
        <v>31</v>
      </c>
      <c r="K14" s="8" t="s">
        <v>31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customFormat="false" ht="12.8" hidden="false" customHeight="false" outlineLevel="0" collapsed="false">
      <c r="A15" s="0" t="n">
        <v>1</v>
      </c>
      <c r="B15" s="8" t="s">
        <v>41</v>
      </c>
      <c r="C15" s="9" t="n">
        <v>44936</v>
      </c>
      <c r="D15" s="10" t="n">
        <v>0.4375</v>
      </c>
      <c r="E15" s="11" t="n">
        <f aca="false">_xlfn.CEILING.PRECISE(D15,"0:30")</f>
        <v>0.4375</v>
      </c>
      <c r="F15" s="8" t="s">
        <v>35</v>
      </c>
      <c r="G15" s="8" t="n">
        <v>5</v>
      </c>
      <c r="H15" s="8" t="n">
        <v>31</v>
      </c>
      <c r="I15" s="12" t="s">
        <v>42</v>
      </c>
      <c r="J15" s="8"/>
      <c r="K15" s="8" t="s">
        <v>31</v>
      </c>
      <c r="L15" s="8"/>
      <c r="M15" s="8"/>
      <c r="N15" s="8" t="s">
        <v>31</v>
      </c>
      <c r="O15" s="8"/>
      <c r="P15" s="8"/>
      <c r="Q15" s="8"/>
      <c r="R15" s="8"/>
      <c r="S15" s="8"/>
      <c r="T15" s="8"/>
      <c r="U15" s="8"/>
      <c r="V15" s="8"/>
      <c r="W15" s="8"/>
    </row>
    <row r="16" customFormat="false" ht="12.8" hidden="false" customHeight="false" outlineLevel="0" collapsed="false">
      <c r="A16" s="0" t="n">
        <v>1</v>
      </c>
      <c r="B16" s="8" t="s">
        <v>41</v>
      </c>
      <c r="C16" s="9" t="n">
        <v>44938</v>
      </c>
      <c r="D16" s="10" t="n">
        <v>0.576388888888889</v>
      </c>
      <c r="E16" s="11" t="n">
        <f aca="false">_xlfn.CEILING.PRECISE(D16,"0:30")</f>
        <v>0.583333333333333</v>
      </c>
      <c r="F16" s="8" t="s">
        <v>35</v>
      </c>
      <c r="G16" s="8" t="n">
        <v>1</v>
      </c>
      <c r="H16" s="8" t="n">
        <v>33</v>
      </c>
      <c r="I16" s="12" t="s">
        <v>44</v>
      </c>
      <c r="J16" s="8"/>
      <c r="K16" s="8"/>
      <c r="L16" s="8" t="s">
        <v>31</v>
      </c>
      <c r="M16" s="8"/>
      <c r="N16" s="8"/>
      <c r="O16" s="8"/>
      <c r="P16" s="8"/>
      <c r="Q16" s="8"/>
      <c r="R16" s="8"/>
      <c r="S16" s="8" t="s">
        <v>31</v>
      </c>
      <c r="T16" s="8"/>
      <c r="U16" s="8"/>
      <c r="V16" s="8"/>
      <c r="W16" s="8"/>
    </row>
    <row r="17" customFormat="false" ht="12.8" hidden="false" customHeight="false" outlineLevel="0" collapsed="false">
      <c r="A17" s="0" t="n">
        <v>1</v>
      </c>
      <c r="B17" s="8" t="s">
        <v>37</v>
      </c>
      <c r="C17" s="9" t="n">
        <v>44939</v>
      </c>
      <c r="D17" s="10" t="n">
        <v>0.628472222222222</v>
      </c>
      <c r="E17" s="11" t="n">
        <f aca="false">_xlfn.CEILING.PRECISE(D17,"0:30")</f>
        <v>0.645833333333333</v>
      </c>
      <c r="F17" s="8" t="s">
        <v>35</v>
      </c>
      <c r="G17" s="8" t="n">
        <v>2</v>
      </c>
      <c r="H17" s="8" t="s">
        <v>45</v>
      </c>
      <c r="I17" s="12" t="s">
        <v>34</v>
      </c>
      <c r="J17" s="8" t="s">
        <v>31</v>
      </c>
      <c r="K17" s="8"/>
      <c r="L17" s="8"/>
      <c r="M17" s="8"/>
      <c r="N17" s="8"/>
      <c r="O17" s="8"/>
      <c r="P17" s="8"/>
      <c r="Q17" s="8"/>
      <c r="R17" s="8"/>
      <c r="S17" s="8"/>
      <c r="T17" s="8" t="s">
        <v>31</v>
      </c>
      <c r="U17" s="8"/>
      <c r="V17" s="8"/>
      <c r="W17" s="8" t="s">
        <v>31</v>
      </c>
    </row>
    <row r="18" customFormat="false" ht="12.8" hidden="false" customHeight="false" outlineLevel="0" collapsed="false">
      <c r="A18" s="0" t="n">
        <v>1</v>
      </c>
      <c r="B18" s="8"/>
      <c r="C18" s="9"/>
      <c r="D18" s="10"/>
      <c r="E18" s="11" t="n">
        <f aca="false">_xlfn.CEILING.PRECISE(D18,"0:30")</f>
        <v>0</v>
      </c>
      <c r="F18" s="8"/>
      <c r="G18" s="8"/>
      <c r="H18" s="8"/>
      <c r="I18" s="12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customFormat="false" ht="12.8" hidden="false" customHeight="false" outlineLevel="0" collapsed="false">
      <c r="A19" s="0" t="n">
        <v>1</v>
      </c>
      <c r="B19" s="8"/>
      <c r="C19" s="9"/>
      <c r="D19" s="10"/>
      <c r="E19" s="11" t="n">
        <f aca="false">_xlfn.CEILING.PRECISE(D19,"0:30")</f>
        <v>0</v>
      </c>
      <c r="F19" s="8"/>
      <c r="G19" s="8"/>
      <c r="H19" s="8"/>
      <c r="I19" s="12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customFormat="false" ht="12.8" hidden="false" customHeight="false" outlineLevel="0" collapsed="false">
      <c r="A20" s="0" t="n">
        <v>1</v>
      </c>
      <c r="B20" s="8"/>
      <c r="C20" s="9"/>
      <c r="D20" s="10"/>
      <c r="E20" s="11" t="n">
        <f aca="false">_xlfn.CEILING.PRECISE(D20,"0:30")</f>
        <v>0</v>
      </c>
      <c r="F20" s="8"/>
      <c r="G20" s="8"/>
      <c r="H20" s="8"/>
      <c r="I20" s="1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customFormat="false" ht="12.8" hidden="false" customHeight="false" outlineLevel="0" collapsed="false">
      <c r="A21" s="0" t="n">
        <v>1</v>
      </c>
      <c r="B21" s="8"/>
      <c r="C21" s="9"/>
      <c r="D21" s="10"/>
      <c r="E21" s="11" t="n">
        <f aca="false">_xlfn.CEILING.PRECISE(D21,"0:30")</f>
        <v>0</v>
      </c>
      <c r="F21" s="8"/>
      <c r="G21" s="8"/>
      <c r="H21" s="8"/>
      <c r="I21" s="1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customFormat="false" ht="12.8" hidden="false" customHeight="false" outlineLevel="0" collapsed="false">
      <c r="A22" s="0" t="n">
        <v>1</v>
      </c>
      <c r="B22" s="8"/>
      <c r="C22" s="9"/>
      <c r="D22" s="10"/>
      <c r="E22" s="11" t="n">
        <f aca="false">_xlfn.CEILING.PRECISE(D22,"0:30")</f>
        <v>0</v>
      </c>
      <c r="F22" s="8"/>
      <c r="G22" s="8"/>
      <c r="H22" s="8"/>
      <c r="I22" s="12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customFormat="false" ht="12.8" hidden="false" customHeight="false" outlineLevel="0" collapsed="false">
      <c r="A23" s="0" t="n">
        <v>1</v>
      </c>
      <c r="B23" s="8"/>
      <c r="C23" s="9"/>
      <c r="D23" s="10"/>
      <c r="E23" s="11" t="n">
        <f aca="false">_xlfn.CEILING.PRECISE(D23,"0:30")</f>
        <v>0</v>
      </c>
      <c r="F23" s="8"/>
      <c r="G23" s="8"/>
      <c r="H23" s="8"/>
      <c r="I23" s="12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customFormat="false" ht="12.8" hidden="false" customHeight="false" outlineLevel="0" collapsed="false">
      <c r="A24" s="0" t="n">
        <v>1</v>
      </c>
      <c r="B24" s="8"/>
      <c r="C24" s="9"/>
      <c r="D24" s="10"/>
      <c r="E24" s="11" t="n">
        <f aca="false">_xlfn.CEILING.PRECISE(D24,"0:30")</f>
        <v>0</v>
      </c>
      <c r="F24" s="8"/>
      <c r="G24" s="8"/>
      <c r="H24" s="8"/>
      <c r="I24" s="1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customFormat="false" ht="12.8" hidden="false" customHeight="false" outlineLevel="0" collapsed="false">
      <c r="A25" s="0" t="n">
        <v>1</v>
      </c>
      <c r="B25" s="8"/>
      <c r="C25" s="9"/>
      <c r="D25" s="10"/>
      <c r="E25" s="11" t="n">
        <f aca="false">_xlfn.CEILING.PRECISE(D25,"0:30")</f>
        <v>0</v>
      </c>
      <c r="F25" s="8"/>
      <c r="G25" s="8"/>
      <c r="H25" s="8"/>
      <c r="I25" s="1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customFormat="false" ht="12.8" hidden="false" customHeight="false" outlineLevel="0" collapsed="false">
      <c r="A26" s="0" t="n">
        <v>1</v>
      </c>
      <c r="B26" s="8"/>
      <c r="C26" s="9"/>
      <c r="D26" s="10"/>
      <c r="E26" s="11" t="n">
        <f aca="false">_xlfn.CEILING.PRECISE(D26,"0:30")</f>
        <v>0</v>
      </c>
      <c r="F26" s="8"/>
      <c r="G26" s="8"/>
      <c r="H26" s="8"/>
      <c r="I26" s="1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customFormat="false" ht="12.8" hidden="false" customHeight="false" outlineLevel="0" collapsed="false">
      <c r="A27" s="0" t="n">
        <v>1</v>
      </c>
      <c r="B27" s="8"/>
      <c r="C27" s="9"/>
      <c r="D27" s="10"/>
      <c r="E27" s="11" t="n">
        <f aca="false">_xlfn.CEILING.PRECISE(D27,"0:30")</f>
        <v>0</v>
      </c>
      <c r="F27" s="8"/>
      <c r="G27" s="8"/>
      <c r="H27" s="8"/>
      <c r="I27" s="12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customFormat="false" ht="12.8" hidden="false" customHeight="false" outlineLevel="0" collapsed="false">
      <c r="A28" s="0" t="n">
        <v>1</v>
      </c>
      <c r="B28" s="8"/>
      <c r="C28" s="9"/>
      <c r="D28" s="10"/>
      <c r="E28" s="11" t="n">
        <f aca="false">_xlfn.CEILING.PRECISE(D28,"0:30")</f>
        <v>0</v>
      </c>
      <c r="F28" s="8"/>
      <c r="G28" s="8"/>
      <c r="H28" s="8"/>
      <c r="I28" s="1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customFormat="false" ht="12.8" hidden="false" customHeight="false" outlineLevel="0" collapsed="false">
      <c r="A29" s="0" t="n">
        <v>1</v>
      </c>
      <c r="B29" s="8"/>
      <c r="C29" s="9"/>
      <c r="D29" s="10"/>
      <c r="E29" s="11" t="n">
        <f aca="false">_xlfn.CEILING.PRECISE(D29,"0:30")</f>
        <v>0</v>
      </c>
      <c r="F29" s="8"/>
      <c r="G29" s="8"/>
      <c r="H29" s="8"/>
      <c r="I29" s="1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customFormat="false" ht="12.8" hidden="false" customHeight="false" outlineLevel="0" collapsed="false">
      <c r="A30" s="0" t="n">
        <v>1</v>
      </c>
      <c r="B30" s="8"/>
      <c r="C30" s="9"/>
      <c r="D30" s="10"/>
      <c r="E30" s="11" t="n">
        <f aca="false">_xlfn.CEILING.PRECISE(D30,"0:30")</f>
        <v>0</v>
      </c>
      <c r="F30" s="8"/>
      <c r="G30" s="8"/>
      <c r="H30" s="8"/>
      <c r="I30" s="12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customFormat="false" ht="12.8" hidden="false" customHeight="false" outlineLevel="0" collapsed="false">
      <c r="A31" s="0" t="n">
        <v>1</v>
      </c>
      <c r="B31" s="8"/>
      <c r="C31" s="9"/>
      <c r="D31" s="10"/>
      <c r="E31" s="11" t="n">
        <f aca="false">_xlfn.CEILING.PRECISE(D31,"0:30")</f>
        <v>0</v>
      </c>
      <c r="F31" s="8"/>
      <c r="G31" s="8"/>
      <c r="H31" s="8"/>
      <c r="I31" s="1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customFormat="false" ht="12.8" hidden="false" customHeight="false" outlineLevel="0" collapsed="false">
      <c r="A32" s="0" t="n">
        <v>1</v>
      </c>
      <c r="B32" s="8"/>
      <c r="C32" s="9"/>
      <c r="D32" s="10"/>
      <c r="E32" s="11" t="n">
        <f aca="false">_xlfn.CEILING.PRECISE(D32,"0:30")</f>
        <v>0</v>
      </c>
      <c r="F32" s="8"/>
      <c r="G32" s="8"/>
      <c r="H32" s="8"/>
      <c r="I32" s="1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customFormat="false" ht="12.8" hidden="false" customHeight="false" outlineLevel="0" collapsed="false">
      <c r="A33" s="0" t="n">
        <v>1</v>
      </c>
      <c r="B33" s="8"/>
      <c r="C33" s="9"/>
      <c r="D33" s="10"/>
      <c r="E33" s="11" t="n">
        <f aca="false">_xlfn.CEILING.PRECISE(D33,"0:30")</f>
        <v>0</v>
      </c>
      <c r="F33" s="8"/>
      <c r="G33" s="8"/>
      <c r="H33" s="8"/>
      <c r="I33" s="1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customFormat="false" ht="12.8" hidden="false" customHeight="false" outlineLevel="0" collapsed="false">
      <c r="A34" s="0" t="n">
        <v>1</v>
      </c>
      <c r="B34" s="8"/>
      <c r="C34" s="9"/>
      <c r="D34" s="10"/>
      <c r="E34" s="11" t="n">
        <f aca="false">_xlfn.CEILING.PRECISE(D34,"0:30")</f>
        <v>0</v>
      </c>
      <c r="F34" s="8"/>
      <c r="G34" s="8"/>
      <c r="H34" s="8"/>
      <c r="I34" s="12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customFormat="false" ht="12.8" hidden="false" customHeight="false" outlineLevel="0" collapsed="false">
      <c r="A35" s="0" t="n">
        <v>1</v>
      </c>
      <c r="B35" s="8"/>
      <c r="C35" s="9"/>
      <c r="D35" s="10"/>
      <c r="E35" s="11" t="n">
        <f aca="false">_xlfn.CEILING.PRECISE(D35,"0:30")</f>
        <v>0</v>
      </c>
      <c r="F35" s="8"/>
      <c r="G35" s="8"/>
      <c r="H35" s="8"/>
      <c r="I35" s="12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customFormat="false" ht="12.8" hidden="false" customHeight="false" outlineLevel="0" collapsed="false">
      <c r="A36" s="0" t="n">
        <v>1</v>
      </c>
      <c r="B36" s="8"/>
      <c r="C36" s="9"/>
      <c r="D36" s="10"/>
      <c r="E36" s="11" t="n">
        <f aca="false">_xlfn.CEILING.PRECISE(D36,"0:30")</f>
        <v>0</v>
      </c>
      <c r="F36" s="8"/>
      <c r="G36" s="8"/>
      <c r="H36" s="8"/>
      <c r="I36" s="12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customFormat="false" ht="12.8" hidden="false" customHeight="false" outlineLevel="0" collapsed="false">
      <c r="A37" s="0" t="n">
        <v>1</v>
      </c>
      <c r="B37" s="8"/>
      <c r="C37" s="9"/>
      <c r="D37" s="10"/>
      <c r="E37" s="11" t="n">
        <f aca="false">_xlfn.CEILING.PRECISE(D37,"0:30")</f>
        <v>0</v>
      </c>
      <c r="F37" s="8"/>
      <c r="G37" s="8"/>
      <c r="H37" s="8"/>
      <c r="I37" s="1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customFormat="false" ht="12.8" hidden="false" customHeight="false" outlineLevel="0" collapsed="false">
      <c r="A38" s="0" t="n">
        <v>1</v>
      </c>
      <c r="B38" s="8"/>
      <c r="C38" s="9"/>
      <c r="D38" s="10"/>
      <c r="E38" s="11" t="n">
        <f aca="false">_xlfn.CEILING.PRECISE(D38,"0:30")</f>
        <v>0</v>
      </c>
      <c r="F38" s="8"/>
      <c r="G38" s="8"/>
      <c r="H38" s="8"/>
      <c r="I38" s="1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customFormat="false" ht="12.8" hidden="false" customHeight="false" outlineLevel="0" collapsed="false">
      <c r="A39" s="0" t="n">
        <v>1</v>
      </c>
      <c r="B39" s="8"/>
      <c r="C39" s="9"/>
      <c r="D39" s="10"/>
      <c r="E39" s="11" t="n">
        <f aca="false">_xlfn.CEILING.PRECISE(D39,"0:30")</f>
        <v>0</v>
      </c>
      <c r="F39" s="8"/>
      <c r="G39" s="8"/>
      <c r="H39" s="8"/>
      <c r="I39" s="12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customFormat="false" ht="12.8" hidden="false" customHeight="false" outlineLevel="0" collapsed="false">
      <c r="A40" s="0" t="n">
        <v>1</v>
      </c>
      <c r="B40" s="8"/>
      <c r="C40" s="9"/>
      <c r="D40" s="10"/>
      <c r="E40" s="11" t="n">
        <f aca="false">_xlfn.CEILING.PRECISE(D40,"0:30")</f>
        <v>0</v>
      </c>
      <c r="F40" s="8"/>
      <c r="G40" s="8"/>
      <c r="H40" s="8"/>
      <c r="I40" s="12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customFormat="false" ht="12.8" hidden="false" customHeight="false" outlineLevel="0" collapsed="false">
      <c r="A41" s="0" t="n">
        <v>1</v>
      </c>
      <c r="B41" s="8"/>
      <c r="C41" s="9"/>
      <c r="D41" s="10"/>
      <c r="E41" s="11" t="n">
        <f aca="false">_xlfn.CEILING.PRECISE(D41,"0:30")</f>
        <v>0</v>
      </c>
      <c r="F41" s="8"/>
      <c r="G41" s="8"/>
      <c r="H41" s="8"/>
      <c r="I41" s="12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customFormat="false" ht="12.8" hidden="false" customHeight="false" outlineLevel="0" collapsed="false">
      <c r="A42" s="0" t="n">
        <v>1</v>
      </c>
      <c r="B42" s="8"/>
      <c r="C42" s="9"/>
      <c r="D42" s="10"/>
      <c r="E42" s="11" t="n">
        <f aca="false">_xlfn.CEILING.PRECISE(D42,"0:30")</f>
        <v>0</v>
      </c>
      <c r="F42" s="8"/>
      <c r="G42" s="8"/>
      <c r="H42" s="8"/>
      <c r="I42" s="1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customFormat="false" ht="12.8" hidden="false" customHeight="false" outlineLevel="0" collapsed="false">
      <c r="A43" s="0" t="n">
        <v>1</v>
      </c>
      <c r="B43" s="8"/>
      <c r="C43" s="9"/>
      <c r="D43" s="10"/>
      <c r="E43" s="11" t="n">
        <f aca="false">_xlfn.CEILING.PRECISE(D43,"0:30")</f>
        <v>0</v>
      </c>
      <c r="F43" s="8"/>
      <c r="G43" s="8"/>
      <c r="H43" s="8"/>
      <c r="I43" s="12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customFormat="false" ht="12.8" hidden="false" customHeight="false" outlineLevel="0" collapsed="false">
      <c r="A44" s="0" t="n">
        <v>1</v>
      </c>
      <c r="B44" s="8"/>
      <c r="C44" s="9"/>
      <c r="D44" s="10"/>
      <c r="E44" s="11" t="n">
        <f aca="false">_xlfn.CEILING.PRECISE(D44,"0:30")</f>
        <v>0</v>
      </c>
      <c r="F44" s="8"/>
      <c r="G44" s="8"/>
      <c r="H44" s="8"/>
      <c r="I44" s="12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customFormat="false" ht="12.8" hidden="false" customHeight="false" outlineLevel="0" collapsed="false">
      <c r="A45" s="0" t="n">
        <v>1</v>
      </c>
      <c r="B45" s="8"/>
      <c r="C45" s="9"/>
      <c r="D45" s="10"/>
      <c r="E45" s="11" t="n">
        <f aca="false">_xlfn.CEILING.PRECISE(D45,"0:30")</f>
        <v>0</v>
      </c>
      <c r="F45" s="8"/>
      <c r="G45" s="8"/>
      <c r="H45" s="8"/>
      <c r="I45" s="1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customFormat="false" ht="12.8" hidden="false" customHeight="false" outlineLevel="0" collapsed="false">
      <c r="A46" s="0" t="n">
        <v>1</v>
      </c>
      <c r="B46" s="8"/>
      <c r="C46" s="9"/>
      <c r="D46" s="10"/>
      <c r="E46" s="11" t="n">
        <f aca="false">_xlfn.CEILING.PRECISE(D46,"0:30")</f>
        <v>0</v>
      </c>
      <c r="F46" s="8"/>
      <c r="G46" s="8"/>
      <c r="H46" s="8"/>
      <c r="I46" s="1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customFormat="false" ht="12.8" hidden="false" customHeight="false" outlineLevel="0" collapsed="false">
      <c r="A47" s="0" t="n">
        <v>1</v>
      </c>
      <c r="B47" s="8"/>
      <c r="C47" s="9"/>
      <c r="D47" s="10"/>
      <c r="E47" s="11" t="n">
        <f aca="false">_xlfn.CEILING.PRECISE(D47,"0:30")</f>
        <v>0</v>
      </c>
      <c r="F47" s="8"/>
      <c r="G47" s="8"/>
      <c r="H47" s="8"/>
      <c r="I47" s="1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customFormat="false" ht="12.8" hidden="false" customHeight="false" outlineLevel="0" collapsed="false">
      <c r="A48" s="0" t="n">
        <v>1</v>
      </c>
      <c r="B48" s="8"/>
      <c r="C48" s="9"/>
      <c r="D48" s="10"/>
      <c r="E48" s="11" t="n">
        <f aca="false">_xlfn.CEILING.PRECISE(D48,"0:30")</f>
        <v>0</v>
      </c>
      <c r="F48" s="8"/>
      <c r="G48" s="8"/>
      <c r="H48" s="8"/>
      <c r="I48" s="1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customFormat="false" ht="12.8" hidden="false" customHeight="false" outlineLevel="0" collapsed="false">
      <c r="A49" s="0" t="n">
        <v>1</v>
      </c>
      <c r="B49" s="8"/>
      <c r="C49" s="9"/>
      <c r="D49" s="10"/>
      <c r="E49" s="11" t="n">
        <f aca="false">_xlfn.CEILING.PRECISE(D49,"0:30")</f>
        <v>0</v>
      </c>
      <c r="F49" s="8"/>
      <c r="G49" s="8"/>
      <c r="H49" s="8"/>
      <c r="I49" s="12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customFormat="false" ht="12.8" hidden="false" customHeight="false" outlineLevel="0" collapsed="false">
      <c r="A50" s="0" t="n">
        <v>1</v>
      </c>
      <c r="B50" s="8"/>
      <c r="C50" s="9"/>
      <c r="D50" s="10"/>
      <c r="E50" s="11" t="n">
        <f aca="false">_xlfn.CEILING.PRECISE(D50,"0:30")</f>
        <v>0</v>
      </c>
      <c r="F50" s="8"/>
      <c r="G50" s="8"/>
      <c r="H50" s="8"/>
      <c r="I50" s="1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customFormat="false" ht="12.8" hidden="false" customHeight="false" outlineLevel="0" collapsed="false">
      <c r="A51" s="0" t="n">
        <v>1</v>
      </c>
      <c r="B51" s="8"/>
      <c r="C51" s="9"/>
      <c r="D51" s="10"/>
      <c r="E51" s="11" t="n">
        <f aca="false">_xlfn.CEILING.PRECISE(D51,"0:30")</f>
        <v>0</v>
      </c>
      <c r="F51" s="8"/>
      <c r="G51" s="8"/>
      <c r="H51" s="8"/>
      <c r="I51" s="1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customFormat="false" ht="12.8" hidden="false" customHeight="false" outlineLevel="0" collapsed="false">
      <c r="A52" s="0" t="n">
        <v>1</v>
      </c>
      <c r="B52" s="8"/>
      <c r="C52" s="9"/>
      <c r="D52" s="10"/>
      <c r="E52" s="11" t="n">
        <f aca="false">_xlfn.CEILING.PRECISE(D52,"0:30")</f>
        <v>0</v>
      </c>
      <c r="F52" s="8"/>
      <c r="G52" s="8"/>
      <c r="H52" s="8"/>
      <c r="I52" s="1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customFormat="false" ht="12.8" hidden="false" customHeight="false" outlineLevel="0" collapsed="false">
      <c r="A53" s="0" t="n">
        <v>1</v>
      </c>
      <c r="B53" s="8"/>
      <c r="C53" s="9"/>
      <c r="D53" s="10"/>
      <c r="E53" s="11" t="n">
        <f aca="false">_xlfn.CEILING.PRECISE(D53,"0:30")</f>
        <v>0</v>
      </c>
      <c r="F53" s="8"/>
      <c r="G53" s="8"/>
      <c r="H53" s="8"/>
      <c r="I53" s="1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customFormat="false" ht="12.8" hidden="false" customHeight="false" outlineLevel="0" collapsed="false">
      <c r="A54" s="0" t="n">
        <v>1</v>
      </c>
      <c r="B54" s="8"/>
      <c r="C54" s="9"/>
      <c r="D54" s="10"/>
      <c r="E54" s="11" t="n">
        <f aca="false">_xlfn.CEILING.PRECISE(D54,"0:30")</f>
        <v>0</v>
      </c>
      <c r="F54" s="8"/>
      <c r="G54" s="8"/>
      <c r="H54" s="8"/>
      <c r="I54" s="1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customFormat="false" ht="12.8" hidden="false" customHeight="false" outlineLevel="0" collapsed="false">
      <c r="A55" s="0" t="n">
        <v>1</v>
      </c>
      <c r="B55" s="8"/>
      <c r="C55" s="9"/>
      <c r="D55" s="10"/>
      <c r="E55" s="11" t="n">
        <f aca="false">_xlfn.CEILING.PRECISE(D55,"0:30")</f>
        <v>0</v>
      </c>
      <c r="F55" s="8"/>
      <c r="G55" s="8"/>
      <c r="H55" s="8"/>
      <c r="I55" s="1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customFormat="false" ht="12.8" hidden="false" customHeight="false" outlineLevel="0" collapsed="false">
      <c r="A56" s="0" t="n">
        <v>1</v>
      </c>
      <c r="B56" s="8"/>
      <c r="C56" s="9"/>
      <c r="D56" s="10"/>
      <c r="E56" s="11" t="n">
        <f aca="false">_xlfn.CEILING.PRECISE(D56,"0:30")</f>
        <v>0</v>
      </c>
      <c r="F56" s="8"/>
      <c r="G56" s="8"/>
      <c r="H56" s="8"/>
      <c r="I56" s="1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customFormat="false" ht="12.8" hidden="false" customHeight="false" outlineLevel="0" collapsed="false">
      <c r="A57" s="0" t="n">
        <v>1</v>
      </c>
      <c r="B57" s="8"/>
      <c r="C57" s="9"/>
      <c r="D57" s="10"/>
      <c r="E57" s="11" t="n">
        <f aca="false">_xlfn.CEILING.PRECISE(D57,"0:30")</f>
        <v>0</v>
      </c>
      <c r="F57" s="8"/>
      <c r="G57" s="8"/>
      <c r="H57" s="8"/>
      <c r="I57" s="1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customFormat="false" ht="12.8" hidden="false" customHeight="false" outlineLevel="0" collapsed="false">
      <c r="A58" s="0" t="n">
        <v>1</v>
      </c>
      <c r="B58" s="8"/>
      <c r="C58" s="9"/>
      <c r="D58" s="10"/>
      <c r="E58" s="11" t="n">
        <f aca="false">_xlfn.CEILING.PRECISE(D58,"0:30")</f>
        <v>0</v>
      </c>
      <c r="F58" s="8"/>
      <c r="G58" s="8"/>
      <c r="H58" s="8"/>
      <c r="I58" s="1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customFormat="false" ht="12.8" hidden="false" customHeight="false" outlineLevel="0" collapsed="false">
      <c r="A59" s="0" t="n">
        <v>1</v>
      </c>
      <c r="B59" s="8"/>
      <c r="C59" s="9"/>
      <c r="D59" s="10"/>
      <c r="E59" s="11" t="n">
        <f aca="false">_xlfn.CEILING.PRECISE(D59,"0:30")</f>
        <v>0</v>
      </c>
      <c r="F59" s="8"/>
      <c r="G59" s="8"/>
      <c r="H59" s="8"/>
      <c r="I59" s="1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customFormat="false" ht="12.8" hidden="false" customHeight="false" outlineLevel="0" collapsed="false">
      <c r="A60" s="0" t="n">
        <v>1</v>
      </c>
      <c r="B60" s="8"/>
      <c r="C60" s="9"/>
      <c r="D60" s="10"/>
      <c r="E60" s="11" t="n">
        <f aca="false">_xlfn.CEILING.PRECISE(D60,"0:30")</f>
        <v>0</v>
      </c>
      <c r="F60" s="8"/>
      <c r="G60" s="8"/>
      <c r="H60" s="8"/>
      <c r="I60" s="1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customFormat="false" ht="12.8" hidden="false" customHeight="false" outlineLevel="0" collapsed="false">
      <c r="A61" s="0" t="n">
        <v>1</v>
      </c>
      <c r="B61" s="8"/>
      <c r="C61" s="9"/>
      <c r="D61" s="10"/>
      <c r="E61" s="11" t="n">
        <f aca="false">_xlfn.CEILING.PRECISE(D61,"0:30")</f>
        <v>0</v>
      </c>
      <c r="F61" s="8"/>
      <c r="G61" s="8"/>
      <c r="H61" s="8"/>
      <c r="I61" s="1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customFormat="false" ht="12.8" hidden="false" customHeight="false" outlineLevel="0" collapsed="false">
      <c r="A62" s="0" t="n">
        <v>1</v>
      </c>
      <c r="B62" s="8"/>
      <c r="C62" s="9"/>
      <c r="D62" s="10"/>
      <c r="E62" s="11" t="n">
        <f aca="false">_xlfn.CEILING.PRECISE(D62,"0:30")</f>
        <v>0</v>
      </c>
      <c r="F62" s="8"/>
      <c r="G62" s="8"/>
      <c r="H62" s="8"/>
      <c r="I62" s="1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customFormat="false" ht="12.8" hidden="false" customHeight="false" outlineLevel="0" collapsed="false">
      <c r="A63" s="0" t="n">
        <v>1</v>
      </c>
      <c r="B63" s="8"/>
      <c r="C63" s="9"/>
      <c r="D63" s="10"/>
      <c r="E63" s="11" t="n">
        <f aca="false">_xlfn.CEILING.PRECISE(D63,"0:30")</f>
        <v>0</v>
      </c>
      <c r="F63" s="8"/>
      <c r="G63" s="8"/>
      <c r="H63" s="8"/>
      <c r="I63" s="1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customFormat="false" ht="12.8" hidden="false" customHeight="false" outlineLevel="0" collapsed="false">
      <c r="A64" s="0" t="n">
        <v>1</v>
      </c>
      <c r="B64" s="8"/>
      <c r="C64" s="9"/>
      <c r="D64" s="10"/>
      <c r="E64" s="11" t="n">
        <f aca="false">_xlfn.CEILING.PRECISE(D64,"0:30")</f>
        <v>0</v>
      </c>
      <c r="F64" s="8"/>
      <c r="G64" s="8"/>
      <c r="H64" s="8"/>
      <c r="I64" s="1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customFormat="false" ht="12.8" hidden="false" customHeight="false" outlineLevel="0" collapsed="false">
      <c r="A65" s="0" t="n">
        <v>1</v>
      </c>
      <c r="B65" s="8"/>
      <c r="C65" s="9"/>
      <c r="D65" s="10"/>
      <c r="E65" s="11" t="n">
        <f aca="false">_xlfn.CEILING.PRECISE(D65,"0:30")</f>
        <v>0</v>
      </c>
      <c r="F65" s="8"/>
      <c r="G65" s="8"/>
      <c r="H65" s="8"/>
      <c r="I65" s="1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customFormat="false" ht="12.8" hidden="false" customHeight="false" outlineLevel="0" collapsed="false">
      <c r="A66" s="0" t="n">
        <v>1</v>
      </c>
      <c r="B66" s="8"/>
      <c r="C66" s="9"/>
      <c r="D66" s="10"/>
      <c r="E66" s="11" t="n">
        <f aca="false">_xlfn.CEILING.PRECISE(D66,"0:30")</f>
        <v>0</v>
      </c>
      <c r="F66" s="8"/>
      <c r="G66" s="8"/>
      <c r="H66" s="8"/>
      <c r="I66" s="1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customFormat="false" ht="12.8" hidden="false" customHeight="false" outlineLevel="0" collapsed="false">
      <c r="A67" s="0" t="n">
        <v>1</v>
      </c>
      <c r="B67" s="8"/>
      <c r="C67" s="9"/>
      <c r="D67" s="10"/>
      <c r="E67" s="11" t="n">
        <f aca="false">_xlfn.CEILING.PRECISE(D67,"0:30")</f>
        <v>0</v>
      </c>
      <c r="F67" s="8"/>
      <c r="G67" s="8"/>
      <c r="H67" s="8"/>
      <c r="I67" s="1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customFormat="false" ht="12.8" hidden="false" customHeight="false" outlineLevel="0" collapsed="false">
      <c r="A68" s="0" t="n">
        <v>1</v>
      </c>
      <c r="B68" s="8"/>
      <c r="C68" s="9"/>
      <c r="D68" s="10"/>
      <c r="E68" s="11" t="n">
        <f aca="false">_xlfn.CEILING.PRECISE(D68,"0:30")</f>
        <v>0</v>
      </c>
      <c r="F68" s="8"/>
      <c r="G68" s="8"/>
      <c r="H68" s="8"/>
      <c r="I68" s="1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customFormat="false" ht="12.8" hidden="false" customHeight="false" outlineLevel="0" collapsed="false">
      <c r="A69" s="0" t="n">
        <v>1</v>
      </c>
      <c r="B69" s="8"/>
      <c r="C69" s="9"/>
      <c r="D69" s="10"/>
      <c r="E69" s="11" t="n">
        <f aca="false">_xlfn.CEILING.PRECISE(D69,"0:30")</f>
        <v>0</v>
      </c>
      <c r="F69" s="8"/>
      <c r="G69" s="8"/>
      <c r="H69" s="8"/>
      <c r="I69" s="1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customFormat="false" ht="12.8" hidden="false" customHeight="false" outlineLevel="0" collapsed="false">
      <c r="A70" s="0" t="n">
        <v>1</v>
      </c>
      <c r="B70" s="8"/>
      <c r="C70" s="9"/>
      <c r="D70" s="10"/>
      <c r="E70" s="11" t="n">
        <f aca="false">_xlfn.CEILING.PRECISE(D70,"0:30")</f>
        <v>0</v>
      </c>
      <c r="F70" s="8"/>
      <c r="G70" s="8"/>
      <c r="H70" s="8"/>
      <c r="I70" s="1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customFormat="false" ht="12.8" hidden="false" customHeight="false" outlineLevel="0" collapsed="false">
      <c r="A71" s="0" t="n">
        <v>1</v>
      </c>
      <c r="B71" s="8"/>
      <c r="C71" s="9"/>
      <c r="D71" s="10"/>
      <c r="E71" s="11" t="n">
        <f aca="false">_xlfn.CEILING.PRECISE(D71,"0:30")</f>
        <v>0</v>
      </c>
      <c r="F71" s="8"/>
      <c r="G71" s="8"/>
      <c r="H71" s="8"/>
      <c r="I71" s="1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customFormat="false" ht="12.8" hidden="false" customHeight="false" outlineLevel="0" collapsed="false">
      <c r="A72" s="0" t="n">
        <v>1</v>
      </c>
      <c r="B72" s="8"/>
      <c r="C72" s="9"/>
      <c r="D72" s="10"/>
      <c r="E72" s="11" t="n">
        <f aca="false">_xlfn.CEILING.PRECISE(D72,"0:30")</f>
        <v>0</v>
      </c>
      <c r="F72" s="8"/>
      <c r="G72" s="8"/>
      <c r="H72" s="8"/>
      <c r="I72" s="1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customFormat="false" ht="12.8" hidden="false" customHeight="false" outlineLevel="0" collapsed="false">
      <c r="A73" s="0" t="n">
        <v>1</v>
      </c>
      <c r="B73" s="8"/>
      <c r="C73" s="9"/>
      <c r="D73" s="10"/>
      <c r="E73" s="11" t="n">
        <f aca="false">_xlfn.CEILING.PRECISE(D73,"0:30")</f>
        <v>0</v>
      </c>
      <c r="F73" s="8"/>
      <c r="G73" s="8"/>
      <c r="H73" s="8"/>
      <c r="I73" s="1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customFormat="false" ht="12.8" hidden="false" customHeight="false" outlineLevel="0" collapsed="false">
      <c r="A74" s="0" t="n">
        <v>1</v>
      </c>
      <c r="B74" s="8"/>
      <c r="C74" s="9"/>
      <c r="D74" s="10"/>
      <c r="E74" s="11" t="n">
        <f aca="false">_xlfn.CEILING.PRECISE(D74,"0:30")</f>
        <v>0</v>
      </c>
      <c r="F74" s="8"/>
      <c r="G74" s="8"/>
      <c r="H74" s="8"/>
      <c r="I74" s="1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customFormat="false" ht="12.8" hidden="false" customHeight="false" outlineLevel="0" collapsed="false">
      <c r="A75" s="0" t="n">
        <v>1</v>
      </c>
      <c r="B75" s="8"/>
      <c r="C75" s="9"/>
      <c r="D75" s="10"/>
      <c r="E75" s="11" t="n">
        <f aca="false">_xlfn.CEILING.PRECISE(D75,"0:30")</f>
        <v>0</v>
      </c>
      <c r="F75" s="8"/>
      <c r="G75" s="8"/>
      <c r="H75" s="8"/>
      <c r="I75" s="1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customFormat="false" ht="12.8" hidden="false" customHeight="false" outlineLevel="0" collapsed="false">
      <c r="A76" s="0" t="n">
        <v>1</v>
      </c>
      <c r="B76" s="8"/>
      <c r="C76" s="9"/>
      <c r="D76" s="10"/>
      <c r="E76" s="11" t="n">
        <f aca="false">_xlfn.CEILING.PRECISE(D76,"0:30")</f>
        <v>0</v>
      </c>
      <c r="F76" s="8"/>
      <c r="G76" s="8"/>
      <c r="H76" s="8"/>
      <c r="I76" s="1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customFormat="false" ht="12.8" hidden="false" customHeight="false" outlineLevel="0" collapsed="false">
      <c r="A77" s="0" t="n">
        <v>1</v>
      </c>
      <c r="B77" s="8"/>
      <c r="C77" s="9"/>
      <c r="D77" s="10"/>
      <c r="E77" s="11" t="n">
        <f aca="false">_xlfn.CEILING.PRECISE(D77,"0:30")</f>
        <v>0</v>
      </c>
      <c r="F77" s="8"/>
      <c r="G77" s="8"/>
      <c r="H77" s="8"/>
      <c r="I77" s="1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customFormat="false" ht="12.8" hidden="false" customHeight="false" outlineLevel="0" collapsed="false">
      <c r="A78" s="0" t="n">
        <v>1</v>
      </c>
      <c r="B78" s="8"/>
      <c r="C78" s="9"/>
      <c r="D78" s="10"/>
      <c r="E78" s="11" t="n">
        <f aca="false">_xlfn.CEILING.PRECISE(D78,"0:30")</f>
        <v>0</v>
      </c>
      <c r="F78" s="8"/>
      <c r="G78" s="8"/>
      <c r="H78" s="8"/>
      <c r="I78" s="1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customFormat="false" ht="12.8" hidden="false" customHeight="false" outlineLevel="0" collapsed="false">
      <c r="A79" s="0" t="n">
        <v>1</v>
      </c>
      <c r="B79" s="8"/>
      <c r="C79" s="9"/>
      <c r="D79" s="10"/>
      <c r="E79" s="11" t="n">
        <f aca="false">_xlfn.CEILING.PRECISE(D79,"0:30")</f>
        <v>0</v>
      </c>
      <c r="F79" s="8"/>
      <c r="G79" s="8"/>
      <c r="H79" s="8"/>
      <c r="I79" s="1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customFormat="false" ht="12.8" hidden="false" customHeight="false" outlineLevel="0" collapsed="false">
      <c r="A80" s="0" t="n">
        <v>1</v>
      </c>
      <c r="B80" s="8"/>
      <c r="C80" s="9"/>
      <c r="D80" s="10"/>
      <c r="E80" s="11" t="n">
        <f aca="false">_xlfn.CEILING.PRECISE(D80,"0:30")</f>
        <v>0</v>
      </c>
      <c r="F80" s="8"/>
      <c r="G80" s="8"/>
      <c r="H80" s="8"/>
      <c r="I80" s="1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customFormat="false" ht="12.8" hidden="false" customHeight="false" outlineLevel="0" collapsed="false">
      <c r="A81" s="0" t="n">
        <v>1</v>
      </c>
      <c r="B81" s="8"/>
      <c r="C81" s="9"/>
      <c r="D81" s="10"/>
      <c r="E81" s="11" t="n">
        <f aca="false">_xlfn.CEILING.PRECISE(D81,"0:30")</f>
        <v>0</v>
      </c>
      <c r="F81" s="8"/>
      <c r="G81" s="8"/>
      <c r="H81" s="8"/>
      <c r="I81" s="1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customFormat="false" ht="12.8" hidden="false" customHeight="false" outlineLevel="0" collapsed="false">
      <c r="A82" s="0" t="n">
        <v>1</v>
      </c>
      <c r="B82" s="8"/>
      <c r="C82" s="9"/>
      <c r="D82" s="10"/>
      <c r="E82" s="11" t="n">
        <f aca="false">_xlfn.CEILING.PRECISE(D82,"0:30")</f>
        <v>0</v>
      </c>
      <c r="F82" s="8"/>
      <c r="G82" s="8"/>
      <c r="H82" s="8"/>
      <c r="I82" s="1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customFormat="false" ht="12.8" hidden="false" customHeight="false" outlineLevel="0" collapsed="false">
      <c r="A83" s="0" t="n">
        <v>1</v>
      </c>
      <c r="B83" s="8"/>
      <c r="C83" s="9"/>
      <c r="D83" s="10"/>
      <c r="E83" s="11" t="n">
        <f aca="false">_xlfn.CEILING.PRECISE(D83,"0:30")</f>
        <v>0</v>
      </c>
      <c r="F83" s="8"/>
      <c r="G83" s="8"/>
      <c r="H83" s="8"/>
      <c r="I83" s="1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customFormat="false" ht="12.8" hidden="false" customHeight="false" outlineLevel="0" collapsed="false">
      <c r="A84" s="0" t="n">
        <v>1</v>
      </c>
      <c r="B84" s="8"/>
      <c r="C84" s="9"/>
      <c r="D84" s="10"/>
      <c r="E84" s="11" t="n">
        <f aca="false">_xlfn.CEILING.PRECISE(D84,"0:30")</f>
        <v>0</v>
      </c>
      <c r="F84" s="8"/>
      <c r="G84" s="8"/>
      <c r="H84" s="8"/>
      <c r="I84" s="1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customFormat="false" ht="12.8" hidden="false" customHeight="false" outlineLevel="0" collapsed="false">
      <c r="A85" s="0" t="n">
        <v>1</v>
      </c>
      <c r="B85" s="8"/>
      <c r="C85" s="9"/>
      <c r="D85" s="10"/>
      <c r="E85" s="11" t="n">
        <f aca="false">_xlfn.CEILING.PRECISE(D85,"0:30")</f>
        <v>0</v>
      </c>
      <c r="F85" s="8"/>
      <c r="G85" s="8"/>
      <c r="H85" s="8"/>
      <c r="I85" s="1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customFormat="false" ht="12.8" hidden="false" customHeight="false" outlineLevel="0" collapsed="false">
      <c r="A86" s="0" t="n">
        <v>1</v>
      </c>
      <c r="B86" s="8"/>
      <c r="C86" s="9"/>
      <c r="D86" s="10"/>
      <c r="E86" s="11" t="n">
        <f aca="false">_xlfn.CEILING.PRECISE(D86,"0:30")</f>
        <v>0</v>
      </c>
      <c r="F86" s="8"/>
      <c r="G86" s="8"/>
      <c r="H86" s="8"/>
      <c r="I86" s="1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customFormat="false" ht="12.8" hidden="false" customHeight="false" outlineLevel="0" collapsed="false">
      <c r="A87" s="0" t="n">
        <v>1</v>
      </c>
      <c r="B87" s="8"/>
      <c r="C87" s="9"/>
      <c r="D87" s="10"/>
      <c r="E87" s="11" t="n">
        <f aca="false">_xlfn.CEILING.PRECISE(D87,"0:30")</f>
        <v>0</v>
      </c>
      <c r="F87" s="8"/>
      <c r="G87" s="8"/>
      <c r="H87" s="8"/>
      <c r="I87" s="1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customFormat="false" ht="12.8" hidden="false" customHeight="false" outlineLevel="0" collapsed="false">
      <c r="A88" s="0" t="n">
        <v>1</v>
      </c>
      <c r="B88" s="8"/>
      <c r="C88" s="9"/>
      <c r="D88" s="10"/>
      <c r="E88" s="11" t="n">
        <f aca="false">_xlfn.CEILING.PRECISE(D88,"0:30")</f>
        <v>0</v>
      </c>
      <c r="F88" s="8"/>
      <c r="G88" s="8"/>
      <c r="H88" s="8"/>
      <c r="I88" s="1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customFormat="false" ht="12.8" hidden="false" customHeight="false" outlineLevel="0" collapsed="false">
      <c r="A89" s="0" t="n">
        <v>1</v>
      </c>
      <c r="B89" s="8"/>
      <c r="C89" s="9"/>
      <c r="D89" s="10"/>
      <c r="E89" s="11" t="n">
        <f aca="false">_xlfn.CEILING.PRECISE(D89,"0:30")</f>
        <v>0</v>
      </c>
      <c r="F89" s="8"/>
      <c r="G89" s="8"/>
      <c r="H89" s="8"/>
      <c r="I89" s="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customFormat="false" ht="12.8" hidden="false" customHeight="false" outlineLevel="0" collapsed="false">
      <c r="A90" s="0" t="n">
        <v>1</v>
      </c>
      <c r="B90" s="8"/>
      <c r="C90" s="9"/>
      <c r="D90" s="10"/>
      <c r="E90" s="11" t="n">
        <f aca="false">_xlfn.CEILING.PRECISE(D90,"0:30")</f>
        <v>0</v>
      </c>
      <c r="F90" s="8"/>
      <c r="G90" s="8"/>
      <c r="H90" s="8"/>
      <c r="I90" s="1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customFormat="false" ht="12.8" hidden="false" customHeight="false" outlineLevel="0" collapsed="false">
      <c r="A91" s="0" t="n">
        <v>1</v>
      </c>
      <c r="B91" s="8"/>
      <c r="C91" s="9"/>
      <c r="D91" s="10"/>
      <c r="E91" s="11" t="n">
        <f aca="false">_xlfn.CEILING.PRECISE(D91,"0:30")</f>
        <v>0</v>
      </c>
      <c r="F91" s="8"/>
      <c r="G91" s="8"/>
      <c r="H91" s="8"/>
      <c r="I91" s="1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customFormat="false" ht="12.8" hidden="false" customHeight="false" outlineLevel="0" collapsed="false">
      <c r="A92" s="0" t="n">
        <v>1</v>
      </c>
      <c r="B92" s="8"/>
      <c r="C92" s="9"/>
      <c r="D92" s="10"/>
      <c r="E92" s="11" t="n">
        <f aca="false">_xlfn.CEILING.PRECISE(D92,"0:30")</f>
        <v>0</v>
      </c>
      <c r="F92" s="8"/>
      <c r="G92" s="8"/>
      <c r="H92" s="8"/>
      <c r="I92" s="1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customFormat="false" ht="12.8" hidden="false" customHeight="false" outlineLevel="0" collapsed="false">
      <c r="A93" s="0" t="n">
        <v>1</v>
      </c>
      <c r="B93" s="8"/>
      <c r="C93" s="9"/>
      <c r="D93" s="10"/>
      <c r="E93" s="11" t="n">
        <f aca="false">_xlfn.CEILING.PRECISE(D93,"0:30")</f>
        <v>0</v>
      </c>
      <c r="F93" s="8"/>
      <c r="G93" s="8"/>
      <c r="H93" s="8"/>
      <c r="I93" s="1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customFormat="false" ht="12.8" hidden="false" customHeight="false" outlineLevel="0" collapsed="false">
      <c r="A94" s="0" t="n">
        <v>1</v>
      </c>
      <c r="B94" s="8"/>
      <c r="C94" s="9"/>
      <c r="D94" s="10"/>
      <c r="E94" s="11" t="n">
        <f aca="false">_xlfn.CEILING.PRECISE(D94,"0:30")</f>
        <v>0</v>
      </c>
      <c r="F94" s="8"/>
      <c r="G94" s="8"/>
      <c r="H94" s="8"/>
      <c r="I94" s="1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customFormat="false" ht="12.8" hidden="false" customHeight="false" outlineLevel="0" collapsed="false">
      <c r="A95" s="0" t="n">
        <v>1</v>
      </c>
      <c r="B95" s="8"/>
      <c r="C95" s="9"/>
      <c r="D95" s="10"/>
      <c r="E95" s="11" t="n">
        <f aca="false">_xlfn.CEILING.PRECISE(D95,"0:30")</f>
        <v>0</v>
      </c>
      <c r="F95" s="8"/>
      <c r="G95" s="8"/>
      <c r="H95" s="8"/>
      <c r="I95" s="1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customFormat="false" ht="12.8" hidden="false" customHeight="false" outlineLevel="0" collapsed="false">
      <c r="A96" s="0" t="n">
        <v>1</v>
      </c>
      <c r="B96" s="8"/>
      <c r="C96" s="9"/>
      <c r="D96" s="10"/>
      <c r="E96" s="11" t="n">
        <f aca="false">_xlfn.CEILING.PRECISE(D96,"0:30")</f>
        <v>0</v>
      </c>
      <c r="F96" s="8"/>
      <c r="G96" s="8"/>
      <c r="H96" s="8"/>
      <c r="I96" s="1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customFormat="false" ht="12.8" hidden="false" customHeight="false" outlineLevel="0" collapsed="false">
      <c r="A97" s="0" t="n">
        <v>1</v>
      </c>
      <c r="B97" s="8"/>
      <c r="C97" s="9"/>
      <c r="D97" s="10"/>
      <c r="E97" s="11" t="n">
        <f aca="false">_xlfn.CEILING.PRECISE(D97,"0:30")</f>
        <v>0</v>
      </c>
      <c r="F97" s="8"/>
      <c r="G97" s="8"/>
      <c r="H97" s="8"/>
      <c r="I97" s="1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customFormat="false" ht="12.8" hidden="false" customHeight="false" outlineLevel="0" collapsed="false">
      <c r="A98" s="0" t="n">
        <v>1</v>
      </c>
      <c r="B98" s="8"/>
      <c r="C98" s="9"/>
      <c r="D98" s="10"/>
      <c r="E98" s="11" t="n">
        <f aca="false">_xlfn.CEILING.PRECISE(D98,"0:30")</f>
        <v>0</v>
      </c>
      <c r="F98" s="8"/>
      <c r="G98" s="8"/>
      <c r="H98" s="8"/>
      <c r="I98" s="1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customFormat="false" ht="12.8" hidden="false" customHeight="false" outlineLevel="0" collapsed="false">
      <c r="A99" s="0" t="n">
        <v>1</v>
      </c>
      <c r="B99" s="8"/>
      <c r="C99" s="9"/>
      <c r="D99" s="10"/>
      <c r="E99" s="11" t="n">
        <f aca="false">_xlfn.CEILING.PRECISE(D99,"0:30")</f>
        <v>0</v>
      </c>
      <c r="F99" s="8"/>
      <c r="G99" s="8"/>
      <c r="H99" s="8"/>
      <c r="I99" s="1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customFormat="false" ht="12.8" hidden="false" customHeight="false" outlineLevel="0" collapsed="false">
      <c r="A100" s="0" t="n">
        <v>1</v>
      </c>
      <c r="B100" s="8"/>
      <c r="C100" s="9"/>
      <c r="D100" s="10"/>
      <c r="E100" s="11" t="n">
        <f aca="false">_xlfn.CEILING.PRECISE(D100,"0:30")</f>
        <v>0</v>
      </c>
      <c r="F100" s="8"/>
      <c r="G100" s="8"/>
      <c r="H100" s="8"/>
      <c r="I100" s="1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customFormat="false" ht="12.8" hidden="false" customHeight="false" outlineLevel="0" collapsed="false">
      <c r="A101" s="0" t="n">
        <v>1</v>
      </c>
      <c r="B101" s="8"/>
      <c r="C101" s="9"/>
      <c r="D101" s="10"/>
      <c r="E101" s="11" t="n">
        <f aca="false">_xlfn.CEILING.PRECISE(D101,"0:30")</f>
        <v>0</v>
      </c>
      <c r="F101" s="8"/>
      <c r="G101" s="8"/>
      <c r="H101" s="8"/>
      <c r="I101" s="1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customFormat="false" ht="12.8" hidden="false" customHeight="false" outlineLevel="0" collapsed="false">
      <c r="A102" s="0" t="n">
        <v>1</v>
      </c>
      <c r="B102" s="8"/>
      <c r="C102" s="9"/>
      <c r="D102" s="10"/>
      <c r="E102" s="11" t="n">
        <f aca="false">_xlfn.CEILING.PRECISE(D102,"0:30")</f>
        <v>0</v>
      </c>
      <c r="F102" s="8"/>
      <c r="G102" s="8"/>
      <c r="H102" s="8"/>
      <c r="I102" s="1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customFormat="false" ht="12.8" hidden="false" customHeight="false" outlineLevel="0" collapsed="false">
      <c r="A103" s="0" t="n">
        <v>1</v>
      </c>
      <c r="B103" s="8"/>
      <c r="C103" s="9"/>
      <c r="D103" s="10"/>
      <c r="E103" s="11" t="n">
        <f aca="false">_xlfn.CEILING.PRECISE(D103,"0:30")</f>
        <v>0</v>
      </c>
      <c r="F103" s="8"/>
      <c r="G103" s="8"/>
      <c r="H103" s="8"/>
      <c r="I103" s="1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customFormat="false" ht="12.8" hidden="false" customHeight="false" outlineLevel="0" collapsed="false">
      <c r="A104" s="0" t="n">
        <v>1</v>
      </c>
      <c r="B104" s="8"/>
      <c r="C104" s="9"/>
      <c r="D104" s="10"/>
      <c r="E104" s="11" t="n">
        <f aca="false">_xlfn.CEILING.PRECISE(D104,"0:30")</f>
        <v>0</v>
      </c>
      <c r="F104" s="8"/>
      <c r="G104" s="8"/>
      <c r="H104" s="8"/>
      <c r="I104" s="1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customFormat="false" ht="12.8" hidden="false" customHeight="false" outlineLevel="0" collapsed="false">
      <c r="A105" s="0" t="n">
        <v>1</v>
      </c>
      <c r="B105" s="8"/>
      <c r="C105" s="9"/>
      <c r="D105" s="10"/>
      <c r="E105" s="11" t="n">
        <f aca="false">_xlfn.CEILING.PRECISE(D105,"0:30")</f>
        <v>0</v>
      </c>
      <c r="F105" s="8"/>
      <c r="G105" s="8"/>
      <c r="H105" s="8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customFormat="false" ht="12.8" hidden="false" customHeight="false" outlineLevel="0" collapsed="false">
      <c r="A106" s="0" t="n">
        <v>1</v>
      </c>
      <c r="B106" s="8"/>
      <c r="C106" s="9"/>
      <c r="D106" s="10"/>
      <c r="E106" s="11" t="n">
        <f aca="false">_xlfn.CEILING.PRECISE(D106,"0:30")</f>
        <v>0</v>
      </c>
      <c r="F106" s="8"/>
      <c r="G106" s="8"/>
      <c r="H106" s="8"/>
      <c r="I106" s="1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customFormat="false" ht="12.8" hidden="false" customHeight="false" outlineLevel="0" collapsed="false">
      <c r="A107" s="0" t="n">
        <v>1</v>
      </c>
      <c r="B107" s="8"/>
      <c r="C107" s="9"/>
      <c r="D107" s="10"/>
      <c r="E107" s="11" t="n">
        <f aca="false">_xlfn.CEILING.PRECISE(D107,"0:30")</f>
        <v>0</v>
      </c>
      <c r="F107" s="8"/>
      <c r="G107" s="8"/>
      <c r="H107" s="8"/>
      <c r="I107" s="1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customFormat="false" ht="12.8" hidden="false" customHeight="false" outlineLevel="0" collapsed="false">
      <c r="A108" s="0" t="n">
        <v>1</v>
      </c>
      <c r="B108" s="8"/>
      <c r="C108" s="9"/>
      <c r="D108" s="10"/>
      <c r="E108" s="11" t="n">
        <f aca="false">_xlfn.CEILING.PRECISE(D108,"0:30")</f>
        <v>0</v>
      </c>
      <c r="F108" s="8"/>
      <c r="G108" s="8"/>
      <c r="H108" s="8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customFormat="false" ht="12.8" hidden="false" customHeight="false" outlineLevel="0" collapsed="false">
      <c r="A109" s="0" t="n">
        <v>1</v>
      </c>
      <c r="B109" s="8"/>
      <c r="C109" s="9"/>
      <c r="D109" s="10"/>
      <c r="E109" s="11" t="n">
        <f aca="false">_xlfn.CEILING.PRECISE(D109,"0:30")</f>
        <v>0</v>
      </c>
      <c r="F109" s="8"/>
      <c r="G109" s="8"/>
      <c r="H109" s="8"/>
      <c r="I109" s="1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customFormat="false" ht="12.8" hidden="false" customHeight="false" outlineLevel="0" collapsed="false">
      <c r="A110" s="0" t="n">
        <v>1</v>
      </c>
      <c r="B110" s="8"/>
      <c r="C110" s="9"/>
      <c r="D110" s="10"/>
      <c r="E110" s="11" t="n">
        <f aca="false">_xlfn.CEILING.PRECISE(D110,"0:30")</f>
        <v>0</v>
      </c>
      <c r="F110" s="8"/>
      <c r="G110" s="8"/>
      <c r="H110" s="8"/>
      <c r="I110" s="1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</sheetData>
  <mergeCells count="5">
    <mergeCell ref="A1:U1"/>
    <mergeCell ref="J5:M5"/>
    <mergeCell ref="N5:Q5"/>
    <mergeCell ref="R5:U5"/>
    <mergeCell ref="V5:X5"/>
  </mergeCells>
  <dataValidations count="1">
    <dataValidation allowBlank="true" errorStyle="stop" operator="equal" showDropDown="false" showErrorMessage="true" showInputMessage="false" sqref="I7:I110" type="list">
      <formula1>Durée_séjours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372"/>
  <sheetViews>
    <sheetView showFormulas="false" showGridLines="true" showRowColHeaders="true" showZeros="true" rightToLeft="false" tabSelected="true" showOutlineSymbols="true" defaultGridColor="true" view="normal" topLeftCell="A361" colorId="64" zoomScale="110" zoomScaleNormal="110" zoomScalePageLayoutView="100" workbookViewId="0">
      <selection pane="topLeft" activeCell="A175" activeCellId="0" sqref="A17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9.21"/>
    <col collapsed="false" customWidth="true" hidden="false" outlineLevel="0" max="2" min="2" style="0" width="9.85"/>
    <col collapsed="false" customWidth="true" hidden="false" outlineLevel="0" max="3" min="3" style="0" width="6.38"/>
    <col collapsed="false" customWidth="true" hidden="false" outlineLevel="0" max="4" min="4" style="0" width="5.43"/>
    <col collapsed="false" customWidth="true" hidden="false" outlineLevel="0" max="23" min="5" style="0" width="6.38"/>
    <col collapsed="false" customWidth="true" hidden="false" outlineLevel="0" max="48" min="28" style="0" width="6.38"/>
  </cols>
  <sheetData>
    <row r="1" customFormat="false" ht="18.55" hidden="false" customHeight="false" outlineLevel="0" collapsed="false">
      <c r="A1" s="13" t="s">
        <v>46</v>
      </c>
      <c r="B1" s="13"/>
      <c r="J1" s="1"/>
    </row>
    <row r="4" customFormat="false" ht="12.8" hidden="false" customHeight="false" outlineLevel="0" collapsed="false">
      <c r="A4" s="14" t="s">
        <v>47</v>
      </c>
      <c r="B4" s="14"/>
    </row>
    <row r="5" customFormat="false" ht="12.8" hidden="false" customHeight="true" outlineLevel="0" collapsed="false">
      <c r="C5" s="15" t="s">
        <v>48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6" t="s">
        <v>49</v>
      </c>
      <c r="Y5" s="16"/>
    </row>
    <row r="6" customFormat="false" ht="12.8" hidden="false" customHeight="false" outlineLevel="0" collapsed="false">
      <c r="A6" s="15" t="s">
        <v>50</v>
      </c>
      <c r="B6" s="15"/>
      <c r="C6" s="17" t="n">
        <v>0.375</v>
      </c>
      <c r="D6" s="17" t="n">
        <v>0.395833333333333</v>
      </c>
      <c r="E6" s="17" t="n">
        <v>0.416666666666667</v>
      </c>
      <c r="F6" s="17" t="n">
        <v>0.4375</v>
      </c>
      <c r="G6" s="17" t="n">
        <v>0.458333333333333</v>
      </c>
      <c r="H6" s="17" t="n">
        <v>0.479166666666667</v>
      </c>
      <c r="I6" s="17" t="n">
        <v>0.5</v>
      </c>
      <c r="J6" s="17" t="n">
        <v>0.520833333333333</v>
      </c>
      <c r="K6" s="17" t="n">
        <v>0.541666666666667</v>
      </c>
      <c r="L6" s="17" t="n">
        <v>0.5625</v>
      </c>
      <c r="M6" s="17" t="n">
        <v>0.583333333333333</v>
      </c>
      <c r="N6" s="17" t="n">
        <v>0.604166666666667</v>
      </c>
      <c r="O6" s="17" t="n">
        <v>0.625</v>
      </c>
      <c r="P6" s="17" t="n">
        <v>0.645833333333333</v>
      </c>
      <c r="Q6" s="17" t="n">
        <v>0.666666666666667</v>
      </c>
      <c r="R6" s="17" t="n">
        <v>0.6875</v>
      </c>
      <c r="S6" s="17" t="n">
        <v>0.708333333333333</v>
      </c>
      <c r="T6" s="17" t="n">
        <v>0.729166666666667</v>
      </c>
      <c r="U6" s="17" t="n">
        <v>0.75</v>
      </c>
      <c r="V6" s="17" t="n">
        <v>0.770833333333333</v>
      </c>
      <c r="W6" s="17" t="n">
        <v>0.791666666666667</v>
      </c>
      <c r="X6" s="18" t="s">
        <v>51</v>
      </c>
      <c r="Y6" s="18" t="s">
        <v>52</v>
      </c>
      <c r="AB6" s="15" t="s">
        <v>48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customFormat="false" ht="12.8" hidden="false" customHeight="false" outlineLevel="0" collapsed="false">
      <c r="A7" s="19" t="n">
        <v>44927</v>
      </c>
      <c r="B7" s="19" t="s">
        <v>53</v>
      </c>
      <c r="C7" s="20" t="n">
        <f aca="false">SUMIFS('BIT JANVIER'!$A:$A,'BIT JANVIER'!$E:$E,C$6,'BIT JANVIER'!C:C,$A7)</f>
        <v>0</v>
      </c>
      <c r="D7" s="20" t="n">
        <f aca="false">SUMIFS('BIT JANVIER'!$A:$A,'BIT JANVIER'!$E:$E,D$6,'BIT JANVIER'!$C:$C,$A7)</f>
        <v>0</v>
      </c>
      <c r="E7" s="20" t="n">
        <f aca="false">SUMIFS('BIT JANVIER'!$A:$A,'BIT JANVIER'!$E:$E,E$6,'BIT JANVIER'!$C:$C,$A7)</f>
        <v>0</v>
      </c>
      <c r="F7" s="20" t="n">
        <f aca="false">SUMIFS('BIT JANVIER'!$A:$A,'BIT JANVIER'!$E:$E,F$6,'BIT JANVIER'!$C:$C,$A7)</f>
        <v>0</v>
      </c>
      <c r="G7" s="20" t="n">
        <f aca="false">SUMIFS('BIT JANVIER'!$A:$A,'BIT JANVIER'!$E:$E,G$6,'BIT JANVIER'!$C:$C,$A7)</f>
        <v>0</v>
      </c>
      <c r="H7" s="20" t="n">
        <f aca="false">SUMIFS('BIT JANVIER'!$A:$A,'BIT JANVIER'!$E:$E,H$6,'BIT JANVIER'!$C:$C,$A7)</f>
        <v>0</v>
      </c>
      <c r="I7" s="20" t="n">
        <f aca="false">SUMIFS('BIT JANVIER'!$A:$A,'BIT JANVIER'!$E:$E,I$6,'BIT JANVIER'!$C:$C,$A7)</f>
        <v>0</v>
      </c>
      <c r="J7" s="20" t="n">
        <f aca="false">SUMIFS('BIT JANVIER'!$A:$A,'BIT JANVIER'!$E:$E,J$6,'BIT JANVIER'!$C:$C,$A7)</f>
        <v>0</v>
      </c>
      <c r="K7" s="20" t="n">
        <f aca="false">SUMIFS('BIT JANVIER'!$A:$A,'BIT JANVIER'!$E:$E,K$6,'BIT JANVIER'!$C:$C,$A7)</f>
        <v>0</v>
      </c>
      <c r="L7" s="20" t="n">
        <f aca="false">SUMIFS('BIT JANVIER'!$A:$A,'BIT JANVIER'!$E:$E,L$6,'BIT JANVIER'!$C:$C,$A7)</f>
        <v>0</v>
      </c>
      <c r="M7" s="20" t="n">
        <f aca="false">SUMIFS('BIT JANVIER'!$A:$A,'BIT JANVIER'!$E:$E,M$6,'BIT JANVIER'!$C:$C,$A7)</f>
        <v>0</v>
      </c>
      <c r="N7" s="20" t="n">
        <f aca="false">SUMIFS('BIT JANVIER'!$A:$A,'BIT JANVIER'!$E:$E,N$6,'BIT JANVIER'!$C:$C,$A7)</f>
        <v>0</v>
      </c>
      <c r="O7" s="20" t="n">
        <f aca="false">SUMIFS('BIT JANVIER'!$A:$A,'BIT JANVIER'!$E:$E,O$6,'BIT JANVIER'!$C:$C,$A7)</f>
        <v>0</v>
      </c>
      <c r="P7" s="20" t="n">
        <f aca="false">SUMIFS('BIT JANVIER'!$A:$A,'BIT JANVIER'!$E:$E,P$6,'BIT JANVIER'!$C:$C,$A7)</f>
        <v>0</v>
      </c>
      <c r="Q7" s="20" t="n">
        <f aca="false">SUMIFS('BIT JANVIER'!$A:$A,'BIT JANVIER'!$E:$E,Q$6,'BIT JANVIER'!$C:$C,$A7)</f>
        <v>0</v>
      </c>
      <c r="R7" s="20" t="n">
        <f aca="false">SUMIFS('BIT JANVIER'!$A:$A,'BIT JANVIER'!$E:$E,R$6,'BIT JANVIER'!$C:$C,$A7)</f>
        <v>0</v>
      </c>
      <c r="S7" s="20" t="n">
        <f aca="false">SUMIFS('BIT JANVIER'!$A:$A,'BIT JANVIER'!$E:$E,S$6,'BIT JANVIER'!$C:$C,$A7)</f>
        <v>0</v>
      </c>
      <c r="T7" s="20" t="n">
        <f aca="false">SUMIFS('BIT JANVIER'!$A:$A,'BIT JANVIER'!$E:$E,T$6,'BIT JANVIER'!$C:$C,$A7)</f>
        <v>0</v>
      </c>
      <c r="U7" s="20" t="n">
        <f aca="false">SUMIFS('BIT JANVIER'!$A:$A,'BIT JANVIER'!$E:$E,U$6,'BIT JANVIER'!$C:$C,$A7)</f>
        <v>0</v>
      </c>
      <c r="V7" s="20" t="n">
        <f aca="false">SUMIFS('BIT JANVIER'!$A:$A,'BIT JANVIER'!$E:$E,V$6,'BIT JANVIER'!$C:$C,$A7)</f>
        <v>0</v>
      </c>
      <c r="W7" s="20" t="n">
        <f aca="false">SUMIFS('BIT JANVIER'!$A:$A,'BIT JANVIER'!$E:$E,W$6,'BIT JANVIER'!$C:$C,$A7)</f>
        <v>0</v>
      </c>
      <c r="X7" s="20" t="n">
        <f aca="false">SUMIF('BIT JANVIER'!$C$7:$C$110,$A7,'BIT JANVIER'!$G$7:$G$110)</f>
        <v>0</v>
      </c>
      <c r="Y7" s="20" t="n">
        <f aca="false">SUMIF('BIT JANVIER'!$C$7:$C$110,$A7,'BIT JANVIER'!$A$7:$A$110)</f>
        <v>0</v>
      </c>
      <c r="AA7" s="18" t="s">
        <v>54</v>
      </c>
      <c r="AB7" s="17" t="n">
        <v>0.375</v>
      </c>
      <c r="AC7" s="17" t="n">
        <v>0.395833333333333</v>
      </c>
      <c r="AD7" s="17" t="n">
        <v>0.416666666666667</v>
      </c>
      <c r="AE7" s="17" t="n">
        <v>0.4375</v>
      </c>
      <c r="AF7" s="17" t="n">
        <v>0.458333333333333</v>
      </c>
      <c r="AG7" s="17" t="n">
        <v>0.479166666666667</v>
      </c>
      <c r="AH7" s="17" t="n">
        <v>0.5</v>
      </c>
      <c r="AI7" s="17" t="n">
        <v>0.520833333333333</v>
      </c>
      <c r="AJ7" s="17" t="n">
        <v>0.541666666666667</v>
      </c>
      <c r="AK7" s="17" t="n">
        <v>0.5625</v>
      </c>
      <c r="AL7" s="17" t="n">
        <v>0.583333333333333</v>
      </c>
      <c r="AM7" s="17" t="n">
        <v>0.604166666666667</v>
      </c>
      <c r="AN7" s="17" t="n">
        <v>0.625</v>
      </c>
      <c r="AO7" s="17" t="n">
        <v>0.645833333333333</v>
      </c>
      <c r="AP7" s="17" t="n">
        <v>0.666666666666667</v>
      </c>
      <c r="AQ7" s="17" t="n">
        <v>0.6875</v>
      </c>
      <c r="AR7" s="17" t="n">
        <v>0.708333333333333</v>
      </c>
      <c r="AS7" s="17" t="n">
        <v>0.729166666666667</v>
      </c>
      <c r="AT7" s="17" t="n">
        <v>0.75</v>
      </c>
      <c r="AU7" s="17" t="n">
        <v>0.770833333333333</v>
      </c>
      <c r="AV7" s="17" t="n">
        <v>0.791666666666667</v>
      </c>
      <c r="AW7" s="18" t="s">
        <v>55</v>
      </c>
    </row>
    <row r="8" customFormat="false" ht="12.8" hidden="false" customHeight="false" outlineLevel="0" collapsed="false">
      <c r="A8" s="19" t="n">
        <v>44928</v>
      </c>
      <c r="B8" s="19" t="s">
        <v>56</v>
      </c>
      <c r="C8" s="20" t="n">
        <f aca="false">SUMIFS('BIT JANVIER'!$A:$A,'BIT JANVIER'!$E:$E,C$6,'BIT JANVIER'!$C:$C,$A8)</f>
        <v>0</v>
      </c>
      <c r="D8" s="20" t="n">
        <f aca="false">SUMIFS('BIT JANVIER'!$A:$A,'BIT JANVIER'!$E:$E,D$6,'BIT JANVIER'!$C:$C,$A8)</f>
        <v>0</v>
      </c>
      <c r="E8" s="20" t="n">
        <f aca="false">SUMIFS('BIT JANVIER'!$A:$A,'BIT JANVIER'!$E:$E,E$6,'BIT JANVIER'!$C:$C,$A8)</f>
        <v>0</v>
      </c>
      <c r="F8" s="20" t="n">
        <f aca="false">SUMIFS('BIT JANVIER'!$A:$A,'BIT JANVIER'!$E:$E,F$6,'BIT JANVIER'!$C:$C,$A8)</f>
        <v>0</v>
      </c>
      <c r="G8" s="20" t="n">
        <f aca="false">SUMIFS('BIT JANVIER'!$A:$A,'BIT JANVIER'!$E:$E,G$6,'BIT JANVIER'!$C:$C,$A8)</f>
        <v>1</v>
      </c>
      <c r="H8" s="20" t="n">
        <f aca="false">SUMIFS('BIT JANVIER'!$A:$A,'BIT JANVIER'!$E:$E,H$6,'BIT JANVIER'!$C:$C,$A8)</f>
        <v>0</v>
      </c>
      <c r="I8" s="20" t="n">
        <f aca="false">SUMIFS('BIT JANVIER'!$A:$A,'BIT JANVIER'!$E:$E,I$6,'BIT JANVIER'!$C:$C,$A8)</f>
        <v>0</v>
      </c>
      <c r="J8" s="20" t="n">
        <f aca="false">SUMIFS('BIT JANVIER'!$A:$A,'BIT JANVIER'!$E:$E,J$6,'BIT JANVIER'!$C:$C,$A8)</f>
        <v>0</v>
      </c>
      <c r="K8" s="20" t="n">
        <f aca="false">SUMIFS('BIT JANVIER'!$A:$A,'BIT JANVIER'!$E:$E,K$6,'BIT JANVIER'!$C:$C,$A8)</f>
        <v>0</v>
      </c>
      <c r="L8" s="20" t="n">
        <f aca="false">SUMIFS('BIT JANVIER'!$A:$A,'BIT JANVIER'!$E:$E,L$6,'BIT JANVIER'!$C:$C,$A8)</f>
        <v>0</v>
      </c>
      <c r="M8" s="20" t="n">
        <f aca="false">SUMIFS('BIT JANVIER'!$A:$A,'BIT JANVIER'!$E:$E,M$6,'BIT JANVIER'!$C:$C,$A8)</f>
        <v>0</v>
      </c>
      <c r="N8" s="20" t="n">
        <f aca="false">SUMIFS('BIT JANVIER'!$A:$A,'BIT JANVIER'!$E:$E,N$6,'BIT JANVIER'!$C:$C,$A8)</f>
        <v>0</v>
      </c>
      <c r="O8" s="20" t="n">
        <f aca="false">SUMIFS('BIT JANVIER'!$A:$A,'BIT JANVIER'!$E:$E,O$6,'BIT JANVIER'!$C:$C,$A8)</f>
        <v>0</v>
      </c>
      <c r="P8" s="20" t="n">
        <f aca="false">SUMIFS('BIT JANVIER'!$A:$A,'BIT JANVIER'!$E:$E,P$6,'BIT JANVIER'!$C:$C,$A8)</f>
        <v>0</v>
      </c>
      <c r="Q8" s="20" t="n">
        <f aca="false">SUMIFS('BIT JANVIER'!$A:$A,'BIT JANVIER'!$E:$E,Q$6,'BIT JANVIER'!$C:$C,$A8)</f>
        <v>0</v>
      </c>
      <c r="R8" s="20" t="n">
        <f aca="false">SUMIFS('BIT JANVIER'!$A:$A,'BIT JANVIER'!$E:$E,R$6,'BIT JANVIER'!$C:$C,$A8)</f>
        <v>0</v>
      </c>
      <c r="S8" s="20" t="n">
        <f aca="false">SUMIFS('BIT JANVIER'!$A:$A,'BIT JANVIER'!$E:$E,S$6,'BIT JANVIER'!$C:$C,$A8)</f>
        <v>0</v>
      </c>
      <c r="T8" s="20" t="n">
        <f aca="false">SUMIFS('BIT JANVIER'!$A:$A,'BIT JANVIER'!$E:$E,T$6,'BIT JANVIER'!$C:$C,$A8)</f>
        <v>0</v>
      </c>
      <c r="U8" s="20" t="n">
        <f aca="false">SUMIFS('BIT JANVIER'!$A:$A,'BIT JANVIER'!$E:$E,U$6,'BIT JANVIER'!$C:$C,$A8)</f>
        <v>0</v>
      </c>
      <c r="V8" s="20" t="n">
        <f aca="false">SUMIFS('BIT JANVIER'!$A:$A,'BIT JANVIER'!$E:$E,V$6,'BIT JANVIER'!$C:$C,$A8)</f>
        <v>0</v>
      </c>
      <c r="W8" s="20" t="n">
        <f aca="false">SUMIFS('BIT JANVIER'!$A:$A,'BIT JANVIER'!$E:$E,W$6,'BIT JANVIER'!$C:$C,$A8)</f>
        <v>0</v>
      </c>
      <c r="X8" s="20" t="n">
        <f aca="false">SUMIF('BIT JANVIER'!$C$7:$C$110,$A8,'BIT JANVIER'!$G$7:$G$110)</f>
        <v>15</v>
      </c>
      <c r="Y8" s="20" t="n">
        <f aca="false">SUMIF('BIT JANVIER'!$C$7:$C$110,$A8,'BIT JANVIER'!$A$7:$A$110)</f>
        <v>1</v>
      </c>
      <c r="AA8" s="0" t="s">
        <v>57</v>
      </c>
      <c r="AB8" s="0" t="n">
        <f aca="false">SUMIF($B$7:$B$37,$AA8,C$7:C$37)</f>
        <v>0</v>
      </c>
      <c r="AC8" s="0" t="n">
        <f aca="false">SUMIF($B$7:$B$37,$AA8,D$7:D$37)</f>
        <v>0</v>
      </c>
      <c r="AD8" s="0" t="n">
        <f aca="false">SUMIF($B$7:$B$37,$AA8,E$7:E$37)</f>
        <v>0</v>
      </c>
      <c r="AE8" s="0" t="n">
        <f aca="false">SUMIF($B$7:$B$37,$AA8,F$7:F$37)</f>
        <v>0</v>
      </c>
      <c r="AF8" s="0" t="n">
        <f aca="false">SUMIF($B$7:$B$37,$AA8,G$7:G$37)</f>
        <v>1</v>
      </c>
      <c r="AG8" s="0" t="n">
        <f aca="false">SUMIF($B$7:$B$37,$AA8,H$7:H$37)</f>
        <v>0</v>
      </c>
      <c r="AH8" s="0" t="n">
        <f aca="false">SUMIF($B$7:$B$37,$AA8,I$7:I$37)</f>
        <v>0</v>
      </c>
      <c r="AI8" s="0" t="n">
        <f aca="false">SUMIF($B$7:$B$37,$AA8,J$7:J$37)</f>
        <v>0</v>
      </c>
      <c r="AJ8" s="0" t="n">
        <f aca="false">SUMIF($B$7:$B$37,$AA8,K$7:K$37)</f>
        <v>0</v>
      </c>
      <c r="AK8" s="0" t="n">
        <f aca="false">SUMIF($B$7:$B$37,$AA8,L$7:L$37)</f>
        <v>0</v>
      </c>
      <c r="AL8" s="0" t="n">
        <f aca="false">SUMIF($B$7:$B$37,$AA8,M$7:M$37)</f>
        <v>0</v>
      </c>
      <c r="AM8" s="0" t="n">
        <f aca="false">SUMIF($B$7:$B$37,$AA8,N$7:N$37)</f>
        <v>0</v>
      </c>
      <c r="AN8" s="0" t="n">
        <f aca="false">SUMIF($B$7:$B$37,$AA8,O$7:O$37)</f>
        <v>0</v>
      </c>
      <c r="AO8" s="0" t="n">
        <f aca="false">SUMIF($B$7:$B$37,$AA8,P$7:P$37)</f>
        <v>0</v>
      </c>
      <c r="AP8" s="0" t="n">
        <f aca="false">SUMIF($B$7:$B$37,$AA8,Q$7:Q$37)</f>
        <v>0</v>
      </c>
      <c r="AQ8" s="0" t="n">
        <f aca="false">SUMIF($B$7:$B$37,$AA8,R$7:R$37)</f>
        <v>0</v>
      </c>
      <c r="AR8" s="0" t="n">
        <f aca="false">SUMIF($B$7:$B$37,$AA8,S$7:S$37)</f>
        <v>0</v>
      </c>
      <c r="AS8" s="0" t="n">
        <f aca="false">SUMIF($B$7:$B$37,$AA8,T$7:T$37)</f>
        <v>0</v>
      </c>
      <c r="AT8" s="0" t="n">
        <f aca="false">SUMIF($B$7:$B$37,$AA8,U$7:U$37)</f>
        <v>0</v>
      </c>
      <c r="AU8" s="0" t="n">
        <f aca="false">SUMIF($B$7:$B$37,$AA8,V$7:V$37)</f>
        <v>0</v>
      </c>
      <c r="AV8" s="0" t="n">
        <f aca="false">SUMIF($B$7:$B$37,$AA8,W$7:W$37)</f>
        <v>0</v>
      </c>
      <c r="AW8" s="21" t="n">
        <f aca="false">SUM(AB8:AV8)</f>
        <v>1</v>
      </c>
    </row>
    <row r="9" customFormat="false" ht="12.8" hidden="false" customHeight="false" outlineLevel="0" collapsed="false">
      <c r="A9" s="19" t="n">
        <v>44929</v>
      </c>
      <c r="B9" s="19" t="s">
        <v>58</v>
      </c>
      <c r="C9" s="20" t="n">
        <f aca="false">SUMIFS('BIT JANVIER'!$A:$A,'BIT JANVIER'!$E:$E,C$6,'BIT JANVIER'!$C:$C,$A9)</f>
        <v>0</v>
      </c>
      <c r="D9" s="20" t="n">
        <f aca="false">SUMIFS('BIT JANVIER'!$A:$A,'BIT JANVIER'!$E:$E,D$6,'BIT JANVIER'!$C:$C,$A9)</f>
        <v>0</v>
      </c>
      <c r="E9" s="20" t="n">
        <f aca="false">SUMIFS('BIT JANVIER'!$A:$A,'BIT JANVIER'!$E:$E,E$6,'BIT JANVIER'!$C:$C,$A9)</f>
        <v>0</v>
      </c>
      <c r="F9" s="20" t="n">
        <f aca="false">SUMIFS('BIT JANVIER'!$A:$A,'BIT JANVIER'!$E:$E,F$6,'BIT JANVIER'!$C:$C,$A9)</f>
        <v>0</v>
      </c>
      <c r="G9" s="20" t="n">
        <f aca="false">SUMIFS('BIT JANVIER'!$A:$A,'BIT JANVIER'!$E:$E,G$6,'BIT JANVIER'!$C:$C,$A9)</f>
        <v>0</v>
      </c>
      <c r="H9" s="20" t="n">
        <f aca="false">SUMIFS('BIT JANVIER'!$A:$A,'BIT JANVIER'!$E:$E,H$6,'BIT JANVIER'!$C:$C,$A9)</f>
        <v>0</v>
      </c>
      <c r="I9" s="20" t="n">
        <f aca="false">SUMIFS('BIT JANVIER'!$A:$A,'BIT JANVIER'!$E:$E,I$6,'BIT JANVIER'!$C:$C,$A9)</f>
        <v>0</v>
      </c>
      <c r="J9" s="20" t="n">
        <f aca="false">SUMIFS('BIT JANVIER'!$A:$A,'BIT JANVIER'!$E:$E,J$6,'BIT JANVIER'!$C:$C,$A9)</f>
        <v>0</v>
      </c>
      <c r="K9" s="20" t="n">
        <f aca="false">SUMIFS('BIT JANVIER'!$A:$A,'BIT JANVIER'!$E:$E,K$6,'BIT JANVIER'!$C:$C,$A9)</f>
        <v>0</v>
      </c>
      <c r="L9" s="20" t="n">
        <f aca="false">SUMIFS('BIT JANVIER'!$A:$A,'BIT JANVIER'!$E:$E,L$6,'BIT JANVIER'!$C:$C,$A9)</f>
        <v>0</v>
      </c>
      <c r="M9" s="20" t="n">
        <f aca="false">SUMIFS('BIT JANVIER'!$A:$A,'BIT JANVIER'!$E:$E,M$6,'BIT JANVIER'!$C:$C,$A9)</f>
        <v>0</v>
      </c>
      <c r="N9" s="20" t="n">
        <f aca="false">SUMIFS('BIT JANVIER'!$A:$A,'BIT JANVIER'!$E:$E,N$6,'BIT JANVIER'!$C:$C,$A9)</f>
        <v>0</v>
      </c>
      <c r="O9" s="20" t="n">
        <f aca="false">SUMIFS('BIT JANVIER'!$A:$A,'BIT JANVIER'!$E:$E,O$6,'BIT JANVIER'!$C:$C,$A9)</f>
        <v>0</v>
      </c>
      <c r="P9" s="20" t="n">
        <f aca="false">SUMIFS('BIT JANVIER'!$A:$A,'BIT JANVIER'!$E:$E,P$6,'BIT JANVIER'!$C:$C,$A9)</f>
        <v>0</v>
      </c>
      <c r="Q9" s="20" t="n">
        <f aca="false">SUMIFS('BIT JANVIER'!$A:$A,'BIT JANVIER'!$E:$E,Q$6,'BIT JANVIER'!$C:$C,$A9)</f>
        <v>0</v>
      </c>
      <c r="R9" s="20" t="n">
        <f aca="false">SUMIFS('BIT JANVIER'!$A:$A,'BIT JANVIER'!$E:$E,R$6,'BIT JANVIER'!$C:$C,$A9)</f>
        <v>0</v>
      </c>
      <c r="S9" s="20" t="n">
        <f aca="false">SUMIFS('BIT JANVIER'!$A:$A,'BIT JANVIER'!$E:$E,S$6,'BIT JANVIER'!$C:$C,$A9)</f>
        <v>0</v>
      </c>
      <c r="T9" s="20" t="n">
        <f aca="false">SUMIFS('BIT JANVIER'!$A:$A,'BIT JANVIER'!$E:$E,T$6,'BIT JANVIER'!$C:$C,$A9)</f>
        <v>0</v>
      </c>
      <c r="U9" s="20" t="n">
        <f aca="false">SUMIFS('BIT JANVIER'!$A:$A,'BIT JANVIER'!$E:$E,U$6,'BIT JANVIER'!$C:$C,$A9)</f>
        <v>0</v>
      </c>
      <c r="V9" s="20" t="n">
        <f aca="false">SUMIFS('BIT JANVIER'!$A:$A,'BIT JANVIER'!$E:$E,V$6,'BIT JANVIER'!$C:$C,$A9)</f>
        <v>0</v>
      </c>
      <c r="W9" s="20" t="n">
        <f aca="false">SUMIFS('BIT JANVIER'!$A:$A,'BIT JANVIER'!$E:$E,W$6,'BIT JANVIER'!$C:$C,$A9)</f>
        <v>0</v>
      </c>
      <c r="X9" s="20" t="n">
        <f aca="false">SUMIF('BIT JANVIER'!$C$7:$C$110,$A9,'BIT JANVIER'!$G$7:$G$110)</f>
        <v>0</v>
      </c>
      <c r="Y9" s="20" t="n">
        <f aca="false">SUMIF('BIT JANVIER'!$C$7:$C$110,$A9,'BIT JANVIER'!$A$7:$A$110)</f>
        <v>0</v>
      </c>
      <c r="AA9" s="0" t="s">
        <v>59</v>
      </c>
      <c r="AB9" s="0" t="n">
        <f aca="false">SUMIF($B$7:$B$37,$AA9,C$7:C$37)</f>
        <v>0</v>
      </c>
      <c r="AC9" s="0" t="n">
        <f aca="false">SUMIF($B$7:$B$37,$AA9,D$7:D$37)</f>
        <v>0</v>
      </c>
      <c r="AD9" s="0" t="n">
        <f aca="false">SUMIF($B$7:$B$37,$AA9,E$7:E$37)</f>
        <v>1</v>
      </c>
      <c r="AE9" s="0" t="n">
        <f aca="false">SUMIF($B$7:$B$37,$AA9,F$7:F$37)</f>
        <v>1</v>
      </c>
      <c r="AF9" s="0" t="n">
        <f aca="false">SUMIF($B$7:$B$37,$AA9,G$7:G$37)</f>
        <v>0</v>
      </c>
      <c r="AG9" s="0" t="n">
        <f aca="false">SUMIF($B$7:$B$37,$AA9,H$7:H$37)</f>
        <v>0</v>
      </c>
      <c r="AH9" s="0" t="n">
        <f aca="false">SUMIF($B$7:$B$37,$AA9,I$7:I$37)</f>
        <v>0</v>
      </c>
      <c r="AI9" s="0" t="n">
        <f aca="false">SUMIF($B$7:$B$37,$AA9,J$7:J$37)</f>
        <v>0</v>
      </c>
      <c r="AJ9" s="0" t="n">
        <f aca="false">SUMIF($B$7:$B$37,$AA9,K$7:K$37)</f>
        <v>0</v>
      </c>
      <c r="AK9" s="0" t="n">
        <f aca="false">SUMIF($B$7:$B$37,$AA9,L$7:L$37)</f>
        <v>0</v>
      </c>
      <c r="AL9" s="0" t="n">
        <f aca="false">SUMIF($B$7:$B$37,$AA9,M$7:M$37)</f>
        <v>0</v>
      </c>
      <c r="AM9" s="0" t="n">
        <f aca="false">SUMIF($B$7:$B$37,$AA9,N$7:N$37)</f>
        <v>0</v>
      </c>
      <c r="AN9" s="0" t="n">
        <f aca="false">SUMIF($B$7:$B$37,$AA9,O$7:O$37)</f>
        <v>0</v>
      </c>
      <c r="AO9" s="0" t="n">
        <f aca="false">SUMIF($B$7:$B$37,$AA9,P$7:P$37)</f>
        <v>0</v>
      </c>
      <c r="AP9" s="0" t="n">
        <f aca="false">SUMIF($B$7:$B$37,$AA9,Q$7:Q$37)</f>
        <v>0</v>
      </c>
      <c r="AQ9" s="0" t="n">
        <f aca="false">SUMIF($B$7:$B$37,$AA9,R$7:R$37)</f>
        <v>0</v>
      </c>
      <c r="AR9" s="0" t="n">
        <f aca="false">SUMIF($B$7:$B$37,$AA9,S$7:S$37)</f>
        <v>0</v>
      </c>
      <c r="AS9" s="0" t="n">
        <f aca="false">SUMIF($B$7:$B$37,$AA9,T$7:T$37)</f>
        <v>0</v>
      </c>
      <c r="AT9" s="0" t="n">
        <f aca="false">SUMIF($B$7:$B$37,$AA9,U$7:U$37)</f>
        <v>0</v>
      </c>
      <c r="AU9" s="0" t="n">
        <f aca="false">SUMIF($B$7:$B$37,$AA9,V$7:V$37)</f>
        <v>0</v>
      </c>
      <c r="AV9" s="0" t="n">
        <f aca="false">SUMIF($B$7:$B$37,$AA9,W$7:W$37)</f>
        <v>0</v>
      </c>
      <c r="AW9" s="21" t="n">
        <f aca="false">SUM(AB9:AV9)</f>
        <v>2</v>
      </c>
    </row>
    <row r="10" customFormat="false" ht="12.8" hidden="false" customHeight="false" outlineLevel="0" collapsed="false">
      <c r="A10" s="19" t="n">
        <v>44930</v>
      </c>
      <c r="B10" s="19" t="s">
        <v>60</v>
      </c>
      <c r="C10" s="20" t="n">
        <f aca="false">SUMIFS('BIT JANVIER'!$A:$A,'BIT JANVIER'!$E:$E,C$6,'BIT JANVIER'!$C:$C,$A10)</f>
        <v>0</v>
      </c>
      <c r="D10" s="20" t="n">
        <f aca="false">SUMIFS('BIT JANVIER'!$A:$A,'BIT JANVIER'!$E:$E,D$6,'BIT JANVIER'!$C:$C,$A10)</f>
        <v>0</v>
      </c>
      <c r="E10" s="20" t="n">
        <f aca="false">SUMIFS('BIT JANVIER'!$A:$A,'BIT JANVIER'!$E:$E,E$6,'BIT JANVIER'!$C:$C,$A10)</f>
        <v>0</v>
      </c>
      <c r="F10" s="20" t="n">
        <f aca="false">SUMIFS('BIT JANVIER'!$A:$A,'BIT JANVIER'!$E:$E,F$6,'BIT JANVIER'!$C:$C,$A10)</f>
        <v>0</v>
      </c>
      <c r="G10" s="20" t="n">
        <f aca="false">SUMIFS('BIT JANVIER'!$A:$A,'BIT JANVIER'!$E:$E,G$6,'BIT JANVIER'!$C:$C,$A10)</f>
        <v>0</v>
      </c>
      <c r="H10" s="20" t="n">
        <f aca="false">SUMIFS('BIT JANVIER'!$A:$A,'BIT JANVIER'!$E:$E,H$6,'BIT JANVIER'!$C:$C,$A10)</f>
        <v>0</v>
      </c>
      <c r="I10" s="20" t="n">
        <f aca="false">SUMIFS('BIT JANVIER'!$A:$A,'BIT JANVIER'!$E:$E,I$6,'BIT JANVIER'!$C:$C,$A10)</f>
        <v>0</v>
      </c>
      <c r="J10" s="20" t="n">
        <f aca="false">SUMIFS('BIT JANVIER'!$A:$A,'BIT JANVIER'!$E:$E,J$6,'BIT JANVIER'!$C:$C,$A10)</f>
        <v>0</v>
      </c>
      <c r="K10" s="20" t="n">
        <f aca="false">SUMIFS('BIT JANVIER'!$A:$A,'BIT JANVIER'!$E:$E,K$6,'BIT JANVIER'!$C:$C,$A10)</f>
        <v>0</v>
      </c>
      <c r="L10" s="20" t="n">
        <f aca="false">SUMIFS('BIT JANVIER'!$A:$A,'BIT JANVIER'!$E:$E,L$6,'BIT JANVIER'!$C:$C,$A10)</f>
        <v>0</v>
      </c>
      <c r="M10" s="20" t="n">
        <f aca="false">SUMIFS('BIT JANVIER'!$A:$A,'BIT JANVIER'!$E:$E,M$6,'BIT JANVIER'!$C:$C,$A10)</f>
        <v>0</v>
      </c>
      <c r="N10" s="20" t="n">
        <f aca="false">SUMIFS('BIT JANVIER'!$A:$A,'BIT JANVIER'!$E:$E,N$6,'BIT JANVIER'!$C:$C,$A10)</f>
        <v>0</v>
      </c>
      <c r="O10" s="20" t="n">
        <f aca="false">SUMIFS('BIT JANVIER'!$A:$A,'BIT JANVIER'!$E:$E,O$6,'BIT JANVIER'!$C:$C,$A10)</f>
        <v>0</v>
      </c>
      <c r="P10" s="20" t="n">
        <f aca="false">SUMIFS('BIT JANVIER'!$A:$A,'BIT JANVIER'!$E:$E,P$6,'BIT JANVIER'!$C:$C,$A10)</f>
        <v>0</v>
      </c>
      <c r="Q10" s="20" t="n">
        <f aca="false">SUMIFS('BIT JANVIER'!$A:$A,'BIT JANVIER'!$E:$E,Q$6,'BIT JANVIER'!$C:$C,$A10)</f>
        <v>0</v>
      </c>
      <c r="R10" s="20" t="n">
        <f aca="false">SUMIFS('BIT JANVIER'!$A:$A,'BIT JANVIER'!$E:$E,R$6,'BIT JANVIER'!$C:$C,$A10)</f>
        <v>0</v>
      </c>
      <c r="S10" s="20" t="n">
        <f aca="false">SUMIFS('BIT JANVIER'!$A:$A,'BIT JANVIER'!$E:$E,S$6,'BIT JANVIER'!$C:$C,$A10)</f>
        <v>1</v>
      </c>
      <c r="T10" s="20" t="n">
        <f aca="false">SUMIFS('BIT JANVIER'!$A:$A,'BIT JANVIER'!$E:$E,T$6,'BIT JANVIER'!$C:$C,$A10)</f>
        <v>0</v>
      </c>
      <c r="U10" s="20" t="n">
        <f aca="false">SUMIFS('BIT JANVIER'!$A:$A,'BIT JANVIER'!$E:$E,U$6,'BIT JANVIER'!$C:$C,$A10)</f>
        <v>0</v>
      </c>
      <c r="V10" s="20" t="n">
        <f aca="false">SUMIFS('BIT JANVIER'!$A:$A,'BIT JANVIER'!$E:$E,V$6,'BIT JANVIER'!$C:$C,$A10)</f>
        <v>0</v>
      </c>
      <c r="W10" s="20" t="n">
        <f aca="false">SUMIFS('BIT JANVIER'!$A:$A,'BIT JANVIER'!$E:$E,W$6,'BIT JANVIER'!$C:$C,$A10)</f>
        <v>0</v>
      </c>
      <c r="X10" s="20" t="n">
        <f aca="false">SUMIF('BIT JANVIER'!$C$7:$C$110,$A10,'BIT JANVIER'!$G$7:$G$110)</f>
        <v>2</v>
      </c>
      <c r="Y10" s="20" t="n">
        <f aca="false">SUMIF('BIT JANVIER'!$C$7:$C$110,$A10,'BIT JANVIER'!$A$7:$A$110)</f>
        <v>1</v>
      </c>
      <c r="AA10" s="0" t="s">
        <v>61</v>
      </c>
      <c r="AB10" s="0" t="n">
        <f aca="false">SUMIF($B$7:$B$37,$AA10,C$7:C$37)</f>
        <v>0</v>
      </c>
      <c r="AC10" s="0" t="n">
        <f aca="false">SUMIF($B$7:$B$37,$AA10,D$7:D$37)</f>
        <v>0</v>
      </c>
      <c r="AD10" s="0" t="n">
        <f aca="false">SUMIF($B$7:$B$37,$AA10,E$7:E$37)</f>
        <v>0</v>
      </c>
      <c r="AE10" s="0" t="n">
        <f aca="false">SUMIF($B$7:$B$37,$AA10,F$7:F$37)</f>
        <v>0</v>
      </c>
      <c r="AF10" s="0" t="n">
        <f aca="false">SUMIF($B$7:$B$37,$AA10,G$7:G$37)</f>
        <v>0</v>
      </c>
      <c r="AG10" s="0" t="n">
        <f aca="false">SUMIF($B$7:$B$37,$AA10,H$7:H$37)</f>
        <v>0</v>
      </c>
      <c r="AH10" s="0" t="n">
        <f aca="false">SUMIF($B$7:$B$37,$AA10,I$7:I$37)</f>
        <v>0</v>
      </c>
      <c r="AI10" s="0" t="n">
        <f aca="false">SUMIF($B$7:$B$37,$AA10,J$7:J$37)</f>
        <v>0</v>
      </c>
      <c r="AJ10" s="0" t="n">
        <f aca="false">SUMIF($B$7:$B$37,$AA10,K$7:K$37)</f>
        <v>0</v>
      </c>
      <c r="AK10" s="0" t="n">
        <f aca="false">SUMIF($B$7:$B$37,$AA10,L$7:L$37)</f>
        <v>0</v>
      </c>
      <c r="AL10" s="0" t="n">
        <f aca="false">SUMIF($B$7:$B$37,$AA10,M$7:M$37)</f>
        <v>0</v>
      </c>
      <c r="AM10" s="0" t="n">
        <f aca="false">SUMIF($B$7:$B$37,$AA10,N$7:N$37)</f>
        <v>0</v>
      </c>
      <c r="AN10" s="0" t="n">
        <f aca="false">SUMIF($B$7:$B$37,$AA10,O$7:O$37)</f>
        <v>0</v>
      </c>
      <c r="AO10" s="0" t="n">
        <f aca="false">SUMIF($B$7:$B$37,$AA10,P$7:P$37)</f>
        <v>0</v>
      </c>
      <c r="AP10" s="0" t="n">
        <f aca="false">SUMIF($B$7:$B$37,$AA10,Q$7:Q$37)</f>
        <v>0</v>
      </c>
      <c r="AQ10" s="0" t="n">
        <f aca="false">SUMIF($B$7:$B$37,$AA10,R$7:R$37)</f>
        <v>0</v>
      </c>
      <c r="AR10" s="0" t="n">
        <f aca="false">SUMIF($B$7:$B$37,$AA10,S$7:S$37)</f>
        <v>1</v>
      </c>
      <c r="AS10" s="0" t="n">
        <f aca="false">SUMIF($B$7:$B$37,$AA10,T$7:T$37)</f>
        <v>0</v>
      </c>
      <c r="AT10" s="0" t="n">
        <f aca="false">SUMIF($B$7:$B$37,$AA10,U$7:U$37)</f>
        <v>0</v>
      </c>
      <c r="AU10" s="0" t="n">
        <f aca="false">SUMIF($B$7:$B$37,$AA10,V$7:V$37)</f>
        <v>0</v>
      </c>
      <c r="AV10" s="0" t="n">
        <f aca="false">SUMIF($B$7:$B$37,$AA10,W$7:W$37)</f>
        <v>0</v>
      </c>
      <c r="AW10" s="21" t="n">
        <f aca="false">SUM(AB10:AV10)</f>
        <v>1</v>
      </c>
    </row>
    <row r="11" customFormat="false" ht="12.8" hidden="false" customHeight="false" outlineLevel="0" collapsed="false">
      <c r="A11" s="19" t="n">
        <v>44931</v>
      </c>
      <c r="B11" s="19" t="s">
        <v>62</v>
      </c>
      <c r="C11" s="20" t="n">
        <f aca="false">SUMIFS('BIT JANVIER'!$A:$A,'BIT JANVIER'!$E:$E,C$6,'BIT JANVIER'!$C:$C,$A11)</f>
        <v>0</v>
      </c>
      <c r="D11" s="20" t="n">
        <f aca="false">SUMIFS('BIT JANVIER'!$A:$A,'BIT JANVIER'!$E:$E,D$6,'BIT JANVIER'!$C:$C,$A11)</f>
        <v>0</v>
      </c>
      <c r="E11" s="20" t="n">
        <f aca="false">SUMIFS('BIT JANVIER'!$A:$A,'BIT JANVIER'!$E:$E,E$6,'BIT JANVIER'!$C:$C,$A11)</f>
        <v>1</v>
      </c>
      <c r="F11" s="20" t="n">
        <f aca="false">SUMIFS('BIT JANVIER'!$A:$A,'BIT JANVIER'!$E:$E,F$6,'BIT JANVIER'!$C:$C,$A11)</f>
        <v>0</v>
      </c>
      <c r="G11" s="20" t="n">
        <f aca="false">SUMIFS('BIT JANVIER'!$A:$A,'BIT JANVIER'!$E:$E,G$6,'BIT JANVIER'!$C:$C,$A11)</f>
        <v>0</v>
      </c>
      <c r="H11" s="20" t="n">
        <f aca="false">SUMIFS('BIT JANVIER'!$A:$A,'BIT JANVIER'!$E:$E,H$6,'BIT JANVIER'!$C:$C,$A11)</f>
        <v>1</v>
      </c>
      <c r="I11" s="20" t="n">
        <f aca="false">SUMIFS('BIT JANVIER'!$A:$A,'BIT JANVIER'!$E:$E,I$6,'BIT JANVIER'!$C:$C,$A11)</f>
        <v>0</v>
      </c>
      <c r="J11" s="20" t="n">
        <f aca="false">SUMIFS('BIT JANVIER'!$A:$A,'BIT JANVIER'!$E:$E,J$6,'BIT JANVIER'!$C:$C,$A11)</f>
        <v>0</v>
      </c>
      <c r="K11" s="20" t="n">
        <f aca="false">SUMIFS('BIT JANVIER'!$A:$A,'BIT JANVIER'!$E:$E,K$6,'BIT JANVIER'!$C:$C,$A11)</f>
        <v>0</v>
      </c>
      <c r="L11" s="20" t="n">
        <f aca="false">SUMIFS('BIT JANVIER'!$A:$A,'BIT JANVIER'!$E:$E,L$6,'BIT JANVIER'!$C:$C,$A11)</f>
        <v>0</v>
      </c>
      <c r="M11" s="20" t="n">
        <f aca="false">SUMIFS('BIT JANVIER'!$A:$A,'BIT JANVIER'!$E:$E,M$6,'BIT JANVIER'!$C:$C,$A11)</f>
        <v>0</v>
      </c>
      <c r="N11" s="20" t="n">
        <f aca="false">SUMIFS('BIT JANVIER'!$A:$A,'BIT JANVIER'!$E:$E,N$6,'BIT JANVIER'!$C:$C,$A11)</f>
        <v>0</v>
      </c>
      <c r="O11" s="20" t="n">
        <f aca="false">SUMIFS('BIT JANVIER'!$A:$A,'BIT JANVIER'!$E:$E,O$6,'BIT JANVIER'!$C:$C,$A11)</f>
        <v>0</v>
      </c>
      <c r="P11" s="20" t="n">
        <f aca="false">SUMIFS('BIT JANVIER'!$A:$A,'BIT JANVIER'!$E:$E,P$6,'BIT JANVIER'!$C:$C,$A11)</f>
        <v>0</v>
      </c>
      <c r="Q11" s="20" t="n">
        <f aca="false">SUMIFS('BIT JANVIER'!$A:$A,'BIT JANVIER'!$E:$E,Q$6,'BIT JANVIER'!$C:$C,$A11)</f>
        <v>0</v>
      </c>
      <c r="R11" s="20" t="n">
        <f aca="false">SUMIFS('BIT JANVIER'!$A:$A,'BIT JANVIER'!$E:$E,R$6,'BIT JANVIER'!$C:$C,$A11)</f>
        <v>0</v>
      </c>
      <c r="S11" s="20" t="n">
        <f aca="false">SUMIFS('BIT JANVIER'!$A:$A,'BIT JANVIER'!$E:$E,S$6,'BIT JANVIER'!$C:$C,$A11)</f>
        <v>0</v>
      </c>
      <c r="T11" s="20" t="n">
        <f aca="false">SUMIFS('BIT JANVIER'!$A:$A,'BIT JANVIER'!$E:$E,T$6,'BIT JANVIER'!$C:$C,$A11)</f>
        <v>0</v>
      </c>
      <c r="U11" s="20" t="n">
        <f aca="false">SUMIFS('BIT JANVIER'!$A:$A,'BIT JANVIER'!$E:$E,U$6,'BIT JANVIER'!$C:$C,$A11)</f>
        <v>0</v>
      </c>
      <c r="V11" s="20" t="n">
        <f aca="false">SUMIFS('BIT JANVIER'!$A:$A,'BIT JANVIER'!$E:$E,V$6,'BIT JANVIER'!$C:$C,$A11)</f>
        <v>0</v>
      </c>
      <c r="W11" s="20" t="n">
        <f aca="false">SUMIFS('BIT JANVIER'!$A:$A,'BIT JANVIER'!$E:$E,W$6,'BIT JANVIER'!$C:$C,$A11)</f>
        <v>0</v>
      </c>
      <c r="X11" s="20" t="n">
        <f aca="false">SUMIF('BIT JANVIER'!$C$7:$C$110,$A11,'BIT JANVIER'!$G$7:$G$110)</f>
        <v>3</v>
      </c>
      <c r="Y11" s="20" t="n">
        <f aca="false">SUMIF('BIT JANVIER'!$C$7:$C$110,$A11,'BIT JANVIER'!$A$7:$A$110)</f>
        <v>2</v>
      </c>
      <c r="AA11" s="0" t="s">
        <v>63</v>
      </c>
      <c r="AB11" s="0" t="n">
        <f aca="false">SUMIF($B$7:$B$37,$AA11,C$7:C$37)</f>
        <v>0</v>
      </c>
      <c r="AC11" s="0" t="n">
        <f aca="false">SUMIF($B$7:$B$37,$AA11,D$7:D$37)</f>
        <v>0</v>
      </c>
      <c r="AD11" s="0" t="n">
        <f aca="false">SUMIF($B$7:$B$37,$AA11,E$7:E$37)</f>
        <v>1</v>
      </c>
      <c r="AE11" s="0" t="n">
        <f aca="false">SUMIF($B$7:$B$37,$AA11,F$7:F$37)</f>
        <v>0</v>
      </c>
      <c r="AF11" s="0" t="n">
        <f aca="false">SUMIF($B$7:$B$37,$AA11,G$7:G$37)</f>
        <v>0</v>
      </c>
      <c r="AG11" s="0" t="n">
        <f aca="false">SUMIF($B$7:$B$37,$AA11,H$7:H$37)</f>
        <v>1</v>
      </c>
      <c r="AH11" s="0" t="n">
        <f aca="false">SUMIF($B$7:$B$37,$AA11,I$7:I$37)</f>
        <v>0</v>
      </c>
      <c r="AI11" s="0" t="n">
        <f aca="false">SUMIF($B$7:$B$37,$AA11,J$7:J$37)</f>
        <v>0</v>
      </c>
      <c r="AJ11" s="0" t="n">
        <f aca="false">SUMIF($B$7:$B$37,$AA11,K$7:K$37)</f>
        <v>0</v>
      </c>
      <c r="AK11" s="0" t="n">
        <f aca="false">SUMIF($B$7:$B$37,$AA11,L$7:L$37)</f>
        <v>0</v>
      </c>
      <c r="AL11" s="0" t="n">
        <f aca="false">SUMIF($B$7:$B$37,$AA11,M$7:M$37)</f>
        <v>1</v>
      </c>
      <c r="AM11" s="0" t="n">
        <f aca="false">SUMIF($B$7:$B$37,$AA11,N$7:N$37)</f>
        <v>0</v>
      </c>
      <c r="AN11" s="0" t="n">
        <f aca="false">SUMIF($B$7:$B$37,$AA11,O$7:O$37)</f>
        <v>0</v>
      </c>
      <c r="AO11" s="0" t="n">
        <f aca="false">SUMIF($B$7:$B$37,$AA11,P$7:P$37)</f>
        <v>0</v>
      </c>
      <c r="AP11" s="0" t="n">
        <f aca="false">SUMIF($B$7:$B$37,$AA11,Q$7:Q$37)</f>
        <v>0</v>
      </c>
      <c r="AQ11" s="0" t="n">
        <f aca="false">SUMIF($B$7:$B$37,$AA11,R$7:R$37)</f>
        <v>0</v>
      </c>
      <c r="AR11" s="0" t="n">
        <f aca="false">SUMIF($B$7:$B$37,$AA11,S$7:S$37)</f>
        <v>0</v>
      </c>
      <c r="AS11" s="0" t="n">
        <f aca="false">SUMIF($B$7:$B$37,$AA11,T$7:T$37)</f>
        <v>0</v>
      </c>
      <c r="AT11" s="0" t="n">
        <f aca="false">SUMIF($B$7:$B$37,$AA11,U$7:U$37)</f>
        <v>0</v>
      </c>
      <c r="AU11" s="0" t="n">
        <f aca="false">SUMIF($B$7:$B$37,$AA11,V$7:V$37)</f>
        <v>0</v>
      </c>
      <c r="AV11" s="0" t="n">
        <f aca="false">SUMIF($B$7:$B$37,$AA11,W$7:W$37)</f>
        <v>0</v>
      </c>
      <c r="AW11" s="21" t="n">
        <f aca="false">SUM(AB11:AV11)</f>
        <v>3</v>
      </c>
    </row>
    <row r="12" customFormat="false" ht="12.8" hidden="false" customHeight="false" outlineLevel="0" collapsed="false">
      <c r="A12" s="19" t="n">
        <v>44932</v>
      </c>
      <c r="B12" s="19" t="s">
        <v>64</v>
      </c>
      <c r="C12" s="20" t="n">
        <f aca="false">SUMIFS('BIT JANVIER'!$A:$A,'BIT JANVIER'!$E:$E,C$6,'BIT JANVIER'!$C:$C,$A12)</f>
        <v>0</v>
      </c>
      <c r="D12" s="20" t="n">
        <f aca="false">SUMIFS('BIT JANVIER'!$A:$A,'BIT JANVIER'!$E:$E,D$6,'BIT JANVIER'!$C:$C,$A12)</f>
        <v>0</v>
      </c>
      <c r="E12" s="20" t="n">
        <f aca="false">SUMIFS('BIT JANVIER'!$A:$A,'BIT JANVIER'!$E:$E,E$6,'BIT JANVIER'!$C:$C,$A12)</f>
        <v>0</v>
      </c>
      <c r="F12" s="20" t="n">
        <f aca="false">SUMIFS('BIT JANVIER'!$A:$A,'BIT JANVIER'!$E:$E,F$6,'BIT JANVIER'!$C:$C,$A12)</f>
        <v>0</v>
      </c>
      <c r="G12" s="20" t="n">
        <f aca="false">SUMIFS('BIT JANVIER'!$A:$A,'BIT JANVIER'!$E:$E,G$6,'BIT JANVIER'!$C:$C,$A12)</f>
        <v>0</v>
      </c>
      <c r="H12" s="20" t="n">
        <f aca="false">SUMIFS('BIT JANVIER'!$A:$A,'BIT JANVIER'!$E:$E,H$6,'BIT JANVIER'!$C:$C,$A12)</f>
        <v>0</v>
      </c>
      <c r="I12" s="20" t="n">
        <f aca="false">SUMIFS('BIT JANVIER'!$A:$A,'BIT JANVIER'!$E:$E,I$6,'BIT JANVIER'!$C:$C,$A12)</f>
        <v>0</v>
      </c>
      <c r="J12" s="20" t="n">
        <f aca="false">SUMIFS('BIT JANVIER'!$A:$A,'BIT JANVIER'!$E:$E,J$6,'BIT JANVIER'!$C:$C,$A12)</f>
        <v>0</v>
      </c>
      <c r="K12" s="20" t="n">
        <f aca="false">SUMIFS('BIT JANVIER'!$A:$A,'BIT JANVIER'!$E:$E,K$6,'BIT JANVIER'!$C:$C,$A12)</f>
        <v>0</v>
      </c>
      <c r="L12" s="20" t="n">
        <f aca="false">SUMIFS('BIT JANVIER'!$A:$A,'BIT JANVIER'!$E:$E,L$6,'BIT JANVIER'!$C:$C,$A12)</f>
        <v>0</v>
      </c>
      <c r="M12" s="20" t="n">
        <f aca="false">SUMIFS('BIT JANVIER'!$A:$A,'BIT JANVIER'!$E:$E,M$6,'BIT JANVIER'!$C:$C,$A12)</f>
        <v>0</v>
      </c>
      <c r="N12" s="20" t="n">
        <f aca="false">SUMIFS('BIT JANVIER'!$A:$A,'BIT JANVIER'!$E:$E,N$6,'BIT JANVIER'!$C:$C,$A12)</f>
        <v>0</v>
      </c>
      <c r="O12" s="20" t="n">
        <f aca="false">SUMIFS('BIT JANVIER'!$A:$A,'BIT JANVIER'!$E:$E,O$6,'BIT JANVIER'!$C:$C,$A12)</f>
        <v>0</v>
      </c>
      <c r="P12" s="20" t="n">
        <f aca="false">SUMIFS('BIT JANVIER'!$A:$A,'BIT JANVIER'!$E:$E,P$6,'BIT JANVIER'!$C:$C,$A12)</f>
        <v>0</v>
      </c>
      <c r="Q12" s="20" t="n">
        <f aca="false">SUMIFS('BIT JANVIER'!$A:$A,'BIT JANVIER'!$E:$E,Q$6,'BIT JANVIER'!$C:$C,$A12)</f>
        <v>1</v>
      </c>
      <c r="R12" s="20" t="n">
        <f aca="false">SUMIFS('BIT JANVIER'!$A:$A,'BIT JANVIER'!$E:$E,R$6,'BIT JANVIER'!$C:$C,$A12)</f>
        <v>0</v>
      </c>
      <c r="S12" s="20" t="n">
        <f aca="false">SUMIFS('BIT JANVIER'!$A:$A,'BIT JANVIER'!$E:$E,S$6,'BIT JANVIER'!$C:$C,$A12)</f>
        <v>0</v>
      </c>
      <c r="T12" s="20" t="n">
        <f aca="false">SUMIFS('BIT JANVIER'!$A:$A,'BIT JANVIER'!$E:$E,T$6,'BIT JANVIER'!$C:$C,$A12)</f>
        <v>0</v>
      </c>
      <c r="U12" s="20" t="n">
        <f aca="false">SUMIFS('BIT JANVIER'!$A:$A,'BIT JANVIER'!$E:$E,U$6,'BIT JANVIER'!$C:$C,$A12)</f>
        <v>0</v>
      </c>
      <c r="V12" s="20" t="n">
        <f aca="false">SUMIFS('BIT JANVIER'!$A:$A,'BIT JANVIER'!$E:$E,V$6,'BIT JANVIER'!$C:$C,$A12)</f>
        <v>0</v>
      </c>
      <c r="W12" s="20" t="n">
        <f aca="false">SUMIFS('BIT JANVIER'!$A:$A,'BIT JANVIER'!$E:$E,W$6,'BIT JANVIER'!$C:$C,$A12)</f>
        <v>0</v>
      </c>
      <c r="X12" s="20" t="n">
        <f aca="false">SUMIF('BIT JANVIER'!$C$7:$C$110,$A12,'BIT JANVIER'!$G$7:$G$110)</f>
        <v>4</v>
      </c>
      <c r="Y12" s="20" t="n">
        <f aca="false">SUMIF('BIT JANVIER'!$C$7:$C$110,$A12,'BIT JANVIER'!$A$7:$A$110)</f>
        <v>1</v>
      </c>
      <c r="AA12" s="0" t="s">
        <v>65</v>
      </c>
      <c r="AB12" s="0" t="n">
        <f aca="false">SUMIF($B$7:$B$37,$AA12,C$7:C$37)</f>
        <v>0</v>
      </c>
      <c r="AC12" s="0" t="n">
        <f aca="false">SUMIF($B$7:$B$37,$AA12,D$7:D$37)</f>
        <v>0</v>
      </c>
      <c r="AD12" s="0" t="n">
        <f aca="false">SUMIF($B$7:$B$37,$AA12,E$7:E$37)</f>
        <v>0</v>
      </c>
      <c r="AE12" s="0" t="n">
        <f aca="false">SUMIF($B$7:$B$37,$AA12,F$7:F$37)</f>
        <v>0</v>
      </c>
      <c r="AF12" s="0" t="n">
        <f aca="false">SUMIF($B$7:$B$37,$AA12,G$7:G$37)</f>
        <v>0</v>
      </c>
      <c r="AG12" s="0" t="n">
        <f aca="false">SUMIF($B$7:$B$37,$AA12,H$7:H$37)</f>
        <v>0</v>
      </c>
      <c r="AH12" s="0" t="n">
        <f aca="false">SUMIF($B$7:$B$37,$AA12,I$7:I$37)</f>
        <v>0</v>
      </c>
      <c r="AI12" s="0" t="n">
        <f aca="false">SUMIF($B$7:$B$37,$AA12,J$7:J$37)</f>
        <v>0</v>
      </c>
      <c r="AJ12" s="0" t="n">
        <f aca="false">SUMIF($B$7:$B$37,$AA12,K$7:K$37)</f>
        <v>0</v>
      </c>
      <c r="AK12" s="0" t="n">
        <f aca="false">SUMIF($B$7:$B$37,$AA12,L$7:L$37)</f>
        <v>0</v>
      </c>
      <c r="AL12" s="0" t="n">
        <f aca="false">SUMIF($B$7:$B$37,$AA12,M$7:M$37)</f>
        <v>0</v>
      </c>
      <c r="AM12" s="0" t="n">
        <f aca="false">SUMIF($B$7:$B$37,$AA12,N$7:N$37)</f>
        <v>0</v>
      </c>
      <c r="AN12" s="0" t="n">
        <f aca="false">SUMIF($B$7:$B$37,$AA12,O$7:O$37)</f>
        <v>0</v>
      </c>
      <c r="AO12" s="0" t="n">
        <f aca="false">SUMIF($B$7:$B$37,$AA12,P$7:P$37)</f>
        <v>1</v>
      </c>
      <c r="AP12" s="0" t="n">
        <f aca="false">SUMIF($B$7:$B$37,$AA12,Q$7:Q$37)</f>
        <v>1</v>
      </c>
      <c r="AQ12" s="0" t="n">
        <f aca="false">SUMIF($B$7:$B$37,$AA12,R$7:R$37)</f>
        <v>0</v>
      </c>
      <c r="AR12" s="0" t="n">
        <f aca="false">SUMIF($B$7:$B$37,$AA12,S$7:S$37)</f>
        <v>0</v>
      </c>
      <c r="AS12" s="0" t="n">
        <f aca="false">SUMIF($B$7:$B$37,$AA12,T$7:T$37)</f>
        <v>0</v>
      </c>
      <c r="AT12" s="0" t="n">
        <f aca="false">SUMIF($B$7:$B$37,$AA12,U$7:U$37)</f>
        <v>0</v>
      </c>
      <c r="AU12" s="0" t="n">
        <f aca="false">SUMIF($B$7:$B$37,$AA12,V$7:V$37)</f>
        <v>0</v>
      </c>
      <c r="AV12" s="0" t="n">
        <f aca="false">SUMIF($B$7:$B$37,$AA12,W$7:W$37)</f>
        <v>0</v>
      </c>
      <c r="AW12" s="21" t="n">
        <f aca="false">SUM(AB12:AV12)</f>
        <v>2</v>
      </c>
    </row>
    <row r="13" customFormat="false" ht="12.8" hidden="false" customHeight="false" outlineLevel="0" collapsed="false">
      <c r="A13" s="19" t="n">
        <v>44933</v>
      </c>
      <c r="B13" s="19" t="s">
        <v>66</v>
      </c>
      <c r="C13" s="20" t="n">
        <f aca="false">SUMIFS('BIT JANVIER'!$A:$A,'BIT JANVIER'!$E:$E,C$6,'BIT JANVIER'!$C:$C,$A13)</f>
        <v>0</v>
      </c>
      <c r="D13" s="20" t="n">
        <f aca="false">SUMIFS('BIT JANVIER'!$A:$A,'BIT JANVIER'!$E:$E,D$6,'BIT JANVIER'!$C:$C,$A13)</f>
        <v>0</v>
      </c>
      <c r="E13" s="20" t="n">
        <f aca="false">SUMIFS('BIT JANVIER'!$A:$A,'BIT JANVIER'!$E:$E,E$6,'BIT JANVIER'!$C:$C,$A13)</f>
        <v>0</v>
      </c>
      <c r="F13" s="20" t="n">
        <f aca="false">SUMIFS('BIT JANVIER'!$A:$A,'BIT JANVIER'!$E:$E,F$6,'BIT JANVIER'!$C:$C,$A13)</f>
        <v>0</v>
      </c>
      <c r="G13" s="20" t="n">
        <f aca="false">SUMIFS('BIT JANVIER'!$A:$A,'BIT JANVIER'!$E:$E,G$6,'BIT JANVIER'!$C:$C,$A13)</f>
        <v>0</v>
      </c>
      <c r="H13" s="20" t="n">
        <f aca="false">SUMIFS('BIT JANVIER'!$A:$A,'BIT JANVIER'!$E:$E,H$6,'BIT JANVIER'!$C:$C,$A13)</f>
        <v>0</v>
      </c>
      <c r="I13" s="20" t="n">
        <f aca="false">SUMIFS('BIT JANVIER'!$A:$A,'BIT JANVIER'!$E:$E,I$6,'BIT JANVIER'!$C:$C,$A13)</f>
        <v>0</v>
      </c>
      <c r="J13" s="20" t="n">
        <f aca="false">SUMIFS('BIT JANVIER'!$A:$A,'BIT JANVIER'!$E:$E,J$6,'BIT JANVIER'!$C:$C,$A13)</f>
        <v>0</v>
      </c>
      <c r="K13" s="20" t="n">
        <f aca="false">SUMIFS('BIT JANVIER'!$A:$A,'BIT JANVIER'!$E:$E,K$6,'BIT JANVIER'!$C:$C,$A13)</f>
        <v>0</v>
      </c>
      <c r="L13" s="20" t="n">
        <f aca="false">SUMIFS('BIT JANVIER'!$A:$A,'BIT JANVIER'!$E:$E,L$6,'BIT JANVIER'!$C:$C,$A13)</f>
        <v>0</v>
      </c>
      <c r="M13" s="20" t="n">
        <f aca="false">SUMIFS('BIT JANVIER'!$A:$A,'BIT JANVIER'!$E:$E,M$6,'BIT JANVIER'!$C:$C,$A13)</f>
        <v>0</v>
      </c>
      <c r="N13" s="20" t="n">
        <f aca="false">SUMIFS('BIT JANVIER'!$A:$A,'BIT JANVIER'!$E:$E,N$6,'BIT JANVIER'!$C:$C,$A13)</f>
        <v>1</v>
      </c>
      <c r="O13" s="20" t="n">
        <f aca="false">SUMIFS('BIT JANVIER'!$A:$A,'BIT JANVIER'!$E:$E,O$6,'BIT JANVIER'!$C:$C,$A13)</f>
        <v>0</v>
      </c>
      <c r="P13" s="20" t="n">
        <f aca="false">SUMIFS('BIT JANVIER'!$A:$A,'BIT JANVIER'!$E:$E,P$6,'BIT JANVIER'!$C:$C,$A13)</f>
        <v>1</v>
      </c>
      <c r="Q13" s="20" t="n">
        <f aca="false">SUMIFS('BIT JANVIER'!$A:$A,'BIT JANVIER'!$E:$E,Q$6,'BIT JANVIER'!$C:$C,$A13)</f>
        <v>0</v>
      </c>
      <c r="R13" s="20" t="n">
        <f aca="false">SUMIFS('BIT JANVIER'!$A:$A,'BIT JANVIER'!$E:$E,R$6,'BIT JANVIER'!$C:$C,$A13)</f>
        <v>0</v>
      </c>
      <c r="S13" s="20" t="n">
        <f aca="false">SUMIFS('BIT JANVIER'!$A:$A,'BIT JANVIER'!$E:$E,S$6,'BIT JANVIER'!$C:$C,$A13)</f>
        <v>0</v>
      </c>
      <c r="T13" s="20" t="n">
        <f aca="false">SUMIFS('BIT JANVIER'!$A:$A,'BIT JANVIER'!$E:$E,T$6,'BIT JANVIER'!$C:$C,$A13)</f>
        <v>0</v>
      </c>
      <c r="U13" s="20" t="n">
        <f aca="false">SUMIFS('BIT JANVIER'!$A:$A,'BIT JANVIER'!$E:$E,U$6,'BIT JANVIER'!$C:$C,$A13)</f>
        <v>0</v>
      </c>
      <c r="V13" s="20" t="n">
        <f aca="false">SUMIFS('BIT JANVIER'!$A:$A,'BIT JANVIER'!$E:$E,V$6,'BIT JANVIER'!$C:$C,$A13)</f>
        <v>0</v>
      </c>
      <c r="W13" s="20" t="n">
        <f aca="false">SUMIFS('BIT JANVIER'!$A:$A,'BIT JANVIER'!$E:$E,W$6,'BIT JANVIER'!$C:$C,$A13)</f>
        <v>0</v>
      </c>
      <c r="X13" s="20" t="n">
        <f aca="false">SUMIF('BIT JANVIER'!$C$7:$C$110,$A13,'BIT JANVIER'!$G$7:$G$110)</f>
        <v>4</v>
      </c>
      <c r="Y13" s="20" t="n">
        <f aca="false">SUMIF('BIT JANVIER'!$C$7:$C$110,$A13,'BIT JANVIER'!$A$7:$A$110)</f>
        <v>2</v>
      </c>
      <c r="AA13" s="0" t="s">
        <v>67</v>
      </c>
      <c r="AB13" s="0" t="n">
        <f aca="false">SUMIF($B$7:$B$37,$AA13,C$7:C$37)</f>
        <v>0</v>
      </c>
      <c r="AC13" s="0" t="n">
        <f aca="false">SUMIF($B$7:$B$37,$AA13,D$7:D$37)</f>
        <v>0</v>
      </c>
      <c r="AD13" s="0" t="n">
        <f aca="false">SUMIF($B$7:$B$37,$AA13,E$7:E$37)</f>
        <v>0</v>
      </c>
      <c r="AE13" s="0" t="n">
        <f aca="false">SUMIF($B$7:$B$37,$AA13,F$7:F$37)</f>
        <v>0</v>
      </c>
      <c r="AF13" s="0" t="n">
        <f aca="false">SUMIF($B$7:$B$37,$AA13,G$7:G$37)</f>
        <v>0</v>
      </c>
      <c r="AG13" s="0" t="n">
        <f aca="false">SUMIF($B$7:$B$37,$AA13,H$7:H$37)</f>
        <v>0</v>
      </c>
      <c r="AH13" s="0" t="n">
        <f aca="false">SUMIF($B$7:$B$37,$AA13,I$7:I$37)</f>
        <v>0</v>
      </c>
      <c r="AI13" s="0" t="n">
        <f aca="false">SUMIF($B$7:$B$37,$AA13,J$7:J$37)</f>
        <v>0</v>
      </c>
      <c r="AJ13" s="0" t="n">
        <f aca="false">SUMIF($B$7:$B$37,$AA13,K$7:K$37)</f>
        <v>0</v>
      </c>
      <c r="AK13" s="0" t="n">
        <f aca="false">SUMIF($B$7:$B$37,$AA13,L$7:L$37)</f>
        <v>0</v>
      </c>
      <c r="AL13" s="0" t="n">
        <f aca="false">SUMIF($B$7:$B$37,$AA13,M$7:M$37)</f>
        <v>0</v>
      </c>
      <c r="AM13" s="0" t="n">
        <f aca="false">SUMIF($B$7:$B$37,$AA13,N$7:N$37)</f>
        <v>1</v>
      </c>
      <c r="AN13" s="0" t="n">
        <f aca="false">SUMIF($B$7:$B$37,$AA13,O$7:O$37)</f>
        <v>0</v>
      </c>
      <c r="AO13" s="0" t="n">
        <f aca="false">SUMIF($B$7:$B$37,$AA13,P$7:P$37)</f>
        <v>1</v>
      </c>
      <c r="AP13" s="0" t="n">
        <f aca="false">SUMIF($B$7:$B$37,$AA13,Q$7:Q$37)</f>
        <v>0</v>
      </c>
      <c r="AQ13" s="0" t="n">
        <f aca="false">SUMIF($B$7:$B$37,$AA13,R$7:R$37)</f>
        <v>0</v>
      </c>
      <c r="AR13" s="0" t="n">
        <f aca="false">SUMIF($B$7:$B$37,$AA13,S$7:S$37)</f>
        <v>0</v>
      </c>
      <c r="AS13" s="0" t="n">
        <f aca="false">SUMIF($B$7:$B$37,$AA13,T$7:T$37)</f>
        <v>0</v>
      </c>
      <c r="AT13" s="0" t="n">
        <f aca="false">SUMIF($B$7:$B$37,$AA13,U$7:U$37)</f>
        <v>0</v>
      </c>
      <c r="AU13" s="0" t="n">
        <f aca="false">SUMIF($B$7:$B$37,$AA13,V$7:V$37)</f>
        <v>0</v>
      </c>
      <c r="AV13" s="0" t="n">
        <f aca="false">SUMIF($B$7:$B$37,$AA13,W$7:W$37)</f>
        <v>0</v>
      </c>
      <c r="AW13" s="21" t="n">
        <f aca="false">SUM(AB13:AV13)</f>
        <v>2</v>
      </c>
    </row>
    <row r="14" customFormat="false" ht="12.8" hidden="false" customHeight="false" outlineLevel="0" collapsed="false">
      <c r="A14" s="19" t="n">
        <v>44934</v>
      </c>
      <c r="B14" s="19" t="s">
        <v>68</v>
      </c>
      <c r="C14" s="20" t="n">
        <f aca="false">SUMIFS('BIT JANVIER'!$A:$A,'BIT JANVIER'!$E:$E,C$6,'BIT JANVIER'!$C:$C,$A14)</f>
        <v>0</v>
      </c>
      <c r="D14" s="20" t="n">
        <f aca="false">SUMIFS('BIT JANVIER'!$A:$A,'BIT JANVIER'!$E:$E,D$6,'BIT JANVIER'!$C:$C,$A14)</f>
        <v>0</v>
      </c>
      <c r="E14" s="20" t="n">
        <f aca="false">SUMIFS('BIT JANVIER'!$A:$A,'BIT JANVIER'!$E:$E,E$6,'BIT JANVIER'!$C:$C,$A14)</f>
        <v>0</v>
      </c>
      <c r="F14" s="20" t="n">
        <f aca="false">SUMIFS('BIT JANVIER'!$A:$A,'BIT JANVIER'!$E:$E,F$6,'BIT JANVIER'!$C:$C,$A14)</f>
        <v>0</v>
      </c>
      <c r="G14" s="20" t="n">
        <f aca="false">SUMIFS('BIT JANVIER'!$A:$A,'BIT JANVIER'!$E:$E,G$6,'BIT JANVIER'!$C:$C,$A14)</f>
        <v>0</v>
      </c>
      <c r="H14" s="20" t="n">
        <f aca="false">SUMIFS('BIT JANVIER'!$A:$A,'BIT JANVIER'!$E:$E,H$6,'BIT JANVIER'!$C:$C,$A14)</f>
        <v>0</v>
      </c>
      <c r="I14" s="20" t="n">
        <f aca="false">SUMIFS('BIT JANVIER'!$A:$A,'BIT JANVIER'!$E:$E,I$6,'BIT JANVIER'!$C:$C,$A14)</f>
        <v>0</v>
      </c>
      <c r="J14" s="20" t="n">
        <f aca="false">SUMIFS('BIT JANVIER'!$A:$A,'BIT JANVIER'!$E:$E,J$6,'BIT JANVIER'!$C:$C,$A14)</f>
        <v>0</v>
      </c>
      <c r="K14" s="20" t="n">
        <f aca="false">SUMIFS('BIT JANVIER'!$A:$A,'BIT JANVIER'!$E:$E,K$6,'BIT JANVIER'!$C:$C,$A14)</f>
        <v>0</v>
      </c>
      <c r="L14" s="20" t="n">
        <f aca="false">SUMIFS('BIT JANVIER'!$A:$A,'BIT JANVIER'!$E:$E,L$6,'BIT JANVIER'!$C:$C,$A14)</f>
        <v>0</v>
      </c>
      <c r="M14" s="20" t="n">
        <f aca="false">SUMIFS('BIT JANVIER'!$A:$A,'BIT JANVIER'!$E:$E,M$6,'BIT JANVIER'!$C:$C,$A14)</f>
        <v>0</v>
      </c>
      <c r="N14" s="20" t="n">
        <f aca="false">SUMIFS('BIT JANVIER'!$A:$A,'BIT JANVIER'!$E:$E,N$6,'BIT JANVIER'!$C:$C,$A14)</f>
        <v>0</v>
      </c>
      <c r="O14" s="20" t="n">
        <f aca="false">SUMIFS('BIT JANVIER'!$A:$A,'BIT JANVIER'!$E:$E,O$6,'BIT JANVIER'!$C:$C,$A14)</f>
        <v>0</v>
      </c>
      <c r="P14" s="20" t="n">
        <f aca="false">SUMIFS('BIT JANVIER'!$A:$A,'BIT JANVIER'!$E:$E,P$6,'BIT JANVIER'!$C:$C,$A14)</f>
        <v>0</v>
      </c>
      <c r="Q14" s="20" t="n">
        <f aca="false">SUMIFS('BIT JANVIER'!$A:$A,'BIT JANVIER'!$E:$E,Q$6,'BIT JANVIER'!$C:$C,$A14)</f>
        <v>0</v>
      </c>
      <c r="R14" s="20" t="n">
        <f aca="false">SUMIFS('BIT JANVIER'!$A:$A,'BIT JANVIER'!$E:$E,R$6,'BIT JANVIER'!$C:$C,$A14)</f>
        <v>0</v>
      </c>
      <c r="S14" s="20" t="n">
        <f aca="false">SUMIFS('BIT JANVIER'!$A:$A,'BIT JANVIER'!$E:$E,S$6,'BIT JANVIER'!$C:$C,$A14)</f>
        <v>0</v>
      </c>
      <c r="T14" s="20" t="n">
        <f aca="false">SUMIFS('BIT JANVIER'!$A:$A,'BIT JANVIER'!$E:$E,T$6,'BIT JANVIER'!$C:$C,$A14)</f>
        <v>0</v>
      </c>
      <c r="U14" s="20" t="n">
        <f aca="false">SUMIFS('BIT JANVIER'!$A:$A,'BIT JANVIER'!$E:$E,U$6,'BIT JANVIER'!$C:$C,$A14)</f>
        <v>0</v>
      </c>
      <c r="V14" s="20" t="n">
        <f aca="false">SUMIFS('BIT JANVIER'!$A:$A,'BIT JANVIER'!$E:$E,V$6,'BIT JANVIER'!$C:$C,$A14)</f>
        <v>0</v>
      </c>
      <c r="W14" s="20" t="n">
        <f aca="false">SUMIFS('BIT JANVIER'!$A:$A,'BIT JANVIER'!$E:$E,W$6,'BIT JANVIER'!$C:$C,$A14)</f>
        <v>0</v>
      </c>
      <c r="X14" s="20" t="n">
        <f aca="false">SUMIF('BIT JANVIER'!$C$7:$C$110,$A14,'BIT JANVIER'!$G$7:$G$110)</f>
        <v>0</v>
      </c>
      <c r="Y14" s="20" t="n">
        <f aca="false">SUMIF('BIT JANVIER'!$C$7:$C$110,$A14,'BIT JANVIER'!$A$7:$A$110)</f>
        <v>0</v>
      </c>
      <c r="AA14" s="0" t="s">
        <v>53</v>
      </c>
      <c r="AB14" s="0" t="n">
        <f aca="false">SUMIF($B$7:$B$37,$AA14,C$7:C$37)</f>
        <v>0</v>
      </c>
      <c r="AC14" s="0" t="n">
        <f aca="false">SUMIF($B$7:$B$37,$AA14,D$7:D$37)</f>
        <v>0</v>
      </c>
      <c r="AD14" s="0" t="n">
        <f aca="false">SUMIF($B$7:$B$37,$AA14,E$7:E$37)</f>
        <v>0</v>
      </c>
      <c r="AE14" s="0" t="n">
        <f aca="false">SUMIF($B$7:$B$37,$AA14,F$7:F$37)</f>
        <v>0</v>
      </c>
      <c r="AF14" s="0" t="n">
        <f aca="false">SUMIF($B$7:$B$37,$AA14,G$7:G$37)</f>
        <v>0</v>
      </c>
      <c r="AG14" s="0" t="n">
        <f aca="false">SUMIF($B$7:$B$37,$AA14,H$7:H$37)</f>
        <v>0</v>
      </c>
      <c r="AH14" s="0" t="n">
        <f aca="false">SUMIF($B$7:$B$37,$AA14,I$7:I$37)</f>
        <v>0</v>
      </c>
      <c r="AI14" s="0" t="n">
        <f aca="false">SUMIF($B$7:$B$37,$AA14,J$7:J$37)</f>
        <v>0</v>
      </c>
      <c r="AJ14" s="0" t="n">
        <f aca="false">SUMIF($B$7:$B$37,$AA14,K$7:K$37)</f>
        <v>0</v>
      </c>
      <c r="AK14" s="0" t="n">
        <f aca="false">SUMIF($B$7:$B$37,$AA14,L$7:L$37)</f>
        <v>0</v>
      </c>
      <c r="AL14" s="0" t="n">
        <f aca="false">SUMIF($B$7:$B$37,$AA14,M$7:M$37)</f>
        <v>0</v>
      </c>
      <c r="AM14" s="0" t="n">
        <f aca="false">SUMIF($B$7:$B$37,$AA14,N$7:N$37)</f>
        <v>0</v>
      </c>
      <c r="AN14" s="0" t="n">
        <f aca="false">SUMIF($B$7:$B$37,$AA14,O$7:O$37)</f>
        <v>0</v>
      </c>
      <c r="AO14" s="0" t="n">
        <f aca="false">SUMIF($B$7:$B$37,$AA14,P$7:P$37)</f>
        <v>0</v>
      </c>
      <c r="AP14" s="0" t="n">
        <f aca="false">SUMIF($B$7:$B$37,$AA14,Q$7:Q$37)</f>
        <v>0</v>
      </c>
      <c r="AQ14" s="0" t="n">
        <f aca="false">SUMIF($B$7:$B$37,$AA14,R$7:R$37)</f>
        <v>0</v>
      </c>
      <c r="AR14" s="0" t="n">
        <f aca="false">SUMIF($B$7:$B$37,$AA14,S$7:S$37)</f>
        <v>0</v>
      </c>
      <c r="AS14" s="0" t="n">
        <f aca="false">SUMIF($B$7:$B$37,$AA14,T$7:T$37)</f>
        <v>0</v>
      </c>
      <c r="AT14" s="0" t="n">
        <f aca="false">SUMIF($B$7:$B$37,$AA14,U$7:U$37)</f>
        <v>0</v>
      </c>
      <c r="AU14" s="0" t="n">
        <f aca="false">SUMIF($B$7:$B$37,$AA14,V$7:V$37)</f>
        <v>0</v>
      </c>
      <c r="AV14" s="0" t="n">
        <f aca="false">SUMIF($B$7:$B$37,$AA14,W$7:W$37)</f>
        <v>0</v>
      </c>
      <c r="AW14" s="21" t="n">
        <f aca="false">SUM(AB14:AV14)</f>
        <v>0</v>
      </c>
    </row>
    <row r="15" customFormat="false" ht="12.8" hidden="false" customHeight="false" outlineLevel="0" collapsed="false">
      <c r="A15" s="19" t="n">
        <v>44935</v>
      </c>
      <c r="B15" s="19" t="s">
        <v>56</v>
      </c>
      <c r="C15" s="20" t="n">
        <f aca="false">SUMIFS('BIT JANVIER'!$A:$A,'BIT JANVIER'!$E:$E,C$6,'BIT JANVIER'!$C:$C,$A15)</f>
        <v>0</v>
      </c>
      <c r="D15" s="20" t="n">
        <f aca="false">SUMIFS('BIT JANVIER'!$A:$A,'BIT JANVIER'!$E:$E,D$6,'BIT JANVIER'!$C:$C,$A15)</f>
        <v>0</v>
      </c>
      <c r="E15" s="20" t="n">
        <f aca="false">SUMIFS('BIT JANVIER'!$A:$A,'BIT JANVIER'!$E:$E,E$6,'BIT JANVIER'!$C:$C,$A15)</f>
        <v>0</v>
      </c>
      <c r="F15" s="20" t="n">
        <f aca="false">SUMIFS('BIT JANVIER'!$A:$A,'BIT JANVIER'!$E:$E,F$6,'BIT JANVIER'!$C:$C,$A15)</f>
        <v>0</v>
      </c>
      <c r="G15" s="20" t="n">
        <f aca="false">SUMIFS('BIT JANVIER'!$A:$A,'BIT JANVIER'!$E:$E,G$6,'BIT JANVIER'!$C:$C,$A15)</f>
        <v>0</v>
      </c>
      <c r="H15" s="20" t="n">
        <f aca="false">SUMIFS('BIT JANVIER'!$A:$A,'BIT JANVIER'!$E:$E,H$6,'BIT JANVIER'!$C:$C,$A15)</f>
        <v>0</v>
      </c>
      <c r="I15" s="20" t="n">
        <f aca="false">SUMIFS('BIT JANVIER'!$A:$A,'BIT JANVIER'!$E:$E,I$6,'BIT JANVIER'!$C:$C,$A15)</f>
        <v>0</v>
      </c>
      <c r="J15" s="20" t="n">
        <f aca="false">SUMIFS('BIT JANVIER'!$A:$A,'BIT JANVIER'!$E:$E,J$6,'BIT JANVIER'!$C:$C,$A15)</f>
        <v>0</v>
      </c>
      <c r="K15" s="20" t="n">
        <f aca="false">SUMIFS('BIT JANVIER'!$A:$A,'BIT JANVIER'!$E:$E,K$6,'BIT JANVIER'!$C:$C,$A15)</f>
        <v>0</v>
      </c>
      <c r="L15" s="20" t="n">
        <f aca="false">SUMIFS('BIT JANVIER'!$A:$A,'BIT JANVIER'!$E:$E,L$6,'BIT JANVIER'!$C:$C,$A15)</f>
        <v>0</v>
      </c>
      <c r="M15" s="20" t="n">
        <f aca="false">SUMIFS('BIT JANVIER'!$A:$A,'BIT JANVIER'!$E:$E,M$6,'BIT JANVIER'!$C:$C,$A15)</f>
        <v>0</v>
      </c>
      <c r="N15" s="20" t="n">
        <f aca="false">SUMIFS('BIT JANVIER'!$A:$A,'BIT JANVIER'!$E:$E,N$6,'BIT JANVIER'!$C:$C,$A15)</f>
        <v>0</v>
      </c>
      <c r="O15" s="20" t="n">
        <f aca="false">SUMIFS('BIT JANVIER'!$A:$A,'BIT JANVIER'!$E:$E,O$6,'BIT JANVIER'!$C:$C,$A15)</f>
        <v>0</v>
      </c>
      <c r="P15" s="20" t="n">
        <f aca="false">SUMIFS('BIT JANVIER'!$A:$A,'BIT JANVIER'!$E:$E,P$6,'BIT JANVIER'!$C:$C,$A15)</f>
        <v>0</v>
      </c>
      <c r="Q15" s="20" t="n">
        <f aca="false">SUMIFS('BIT JANVIER'!$A:$A,'BIT JANVIER'!$E:$E,Q$6,'BIT JANVIER'!$C:$C,$A15)</f>
        <v>0</v>
      </c>
      <c r="R15" s="20" t="n">
        <f aca="false">SUMIFS('BIT JANVIER'!$A:$A,'BIT JANVIER'!$E:$E,R$6,'BIT JANVIER'!$C:$C,$A15)</f>
        <v>0</v>
      </c>
      <c r="S15" s="20" t="n">
        <f aca="false">SUMIFS('BIT JANVIER'!$A:$A,'BIT JANVIER'!$E:$E,S$6,'BIT JANVIER'!$C:$C,$A15)</f>
        <v>0</v>
      </c>
      <c r="T15" s="20" t="n">
        <f aca="false">SUMIFS('BIT JANVIER'!$A:$A,'BIT JANVIER'!$E:$E,T$6,'BIT JANVIER'!$C:$C,$A15)</f>
        <v>0</v>
      </c>
      <c r="U15" s="20" t="n">
        <f aca="false">SUMIFS('BIT JANVIER'!$A:$A,'BIT JANVIER'!$E:$E,U$6,'BIT JANVIER'!$C:$C,$A15)</f>
        <v>0</v>
      </c>
      <c r="V15" s="20" t="n">
        <f aca="false">SUMIFS('BIT JANVIER'!$A:$A,'BIT JANVIER'!$E:$E,V$6,'BIT JANVIER'!$C:$C,$A15)</f>
        <v>0</v>
      </c>
      <c r="W15" s="20" t="n">
        <f aca="false">SUMIFS('BIT JANVIER'!$A:$A,'BIT JANVIER'!$E:$E,W$6,'BIT JANVIER'!$C:$C,$A15)</f>
        <v>0</v>
      </c>
      <c r="X15" s="20" t="n">
        <f aca="false">SUMIF('BIT JANVIER'!$C$7:$C$110,$A15,'BIT JANVIER'!$G$7:$G$110)</f>
        <v>0</v>
      </c>
      <c r="Y15" s="20" t="n">
        <f aca="false">SUMIF('BIT JANVIER'!$C$7:$C$110,$A15,'BIT JANVIER'!$A$7:$A$110)</f>
        <v>0</v>
      </c>
    </row>
    <row r="16" customFormat="false" ht="12.8" hidden="false" customHeight="false" outlineLevel="0" collapsed="false">
      <c r="A16" s="19" t="n">
        <v>44936</v>
      </c>
      <c r="B16" s="19" t="s">
        <v>58</v>
      </c>
      <c r="C16" s="20" t="n">
        <f aca="false">SUMIFS('BIT JANVIER'!$A:$A,'BIT JANVIER'!$E:$E,C$6,'BIT JANVIER'!$C:$C,$A16)</f>
        <v>0</v>
      </c>
      <c r="D16" s="20" t="n">
        <f aca="false">SUMIFS('BIT JANVIER'!$A:$A,'BIT JANVIER'!$E:$E,D$6,'BIT JANVIER'!$C:$C,$A16)</f>
        <v>0</v>
      </c>
      <c r="E16" s="20" t="n">
        <f aca="false">SUMIFS('BIT JANVIER'!$A:$A,'BIT JANVIER'!$E:$E,E$6,'BIT JANVIER'!$C:$C,$A16)</f>
        <v>1</v>
      </c>
      <c r="F16" s="20" t="n">
        <f aca="false">SUMIFS('BIT JANVIER'!$A:$A,'BIT JANVIER'!$E:$E,F$6,'BIT JANVIER'!$C:$C,$A16)</f>
        <v>1</v>
      </c>
      <c r="G16" s="20" t="n">
        <f aca="false">SUMIFS('BIT JANVIER'!$A:$A,'BIT JANVIER'!$E:$E,G$6,'BIT JANVIER'!$C:$C,$A16)</f>
        <v>0</v>
      </c>
      <c r="H16" s="20" t="n">
        <f aca="false">SUMIFS('BIT JANVIER'!$A:$A,'BIT JANVIER'!$E:$E,H$6,'BIT JANVIER'!$C:$C,$A16)</f>
        <v>0</v>
      </c>
      <c r="I16" s="20" t="n">
        <f aca="false">SUMIFS('BIT JANVIER'!$A:$A,'BIT JANVIER'!$E:$E,I$6,'BIT JANVIER'!$C:$C,$A16)</f>
        <v>0</v>
      </c>
      <c r="J16" s="20" t="n">
        <f aca="false">SUMIFS('BIT JANVIER'!$A:$A,'BIT JANVIER'!$E:$E,J$6,'BIT JANVIER'!$C:$C,$A16)</f>
        <v>0</v>
      </c>
      <c r="K16" s="20" t="n">
        <f aca="false">SUMIFS('BIT JANVIER'!$A:$A,'BIT JANVIER'!$E:$E,K$6,'BIT JANVIER'!$C:$C,$A16)</f>
        <v>0</v>
      </c>
      <c r="L16" s="20" t="n">
        <f aca="false">SUMIFS('BIT JANVIER'!$A:$A,'BIT JANVIER'!$E:$E,L$6,'BIT JANVIER'!$C:$C,$A16)</f>
        <v>0</v>
      </c>
      <c r="M16" s="20" t="n">
        <f aca="false">SUMIFS('BIT JANVIER'!$A:$A,'BIT JANVIER'!$E:$E,M$6,'BIT JANVIER'!$C:$C,$A16)</f>
        <v>0</v>
      </c>
      <c r="N16" s="20" t="n">
        <f aca="false">SUMIFS('BIT JANVIER'!$A:$A,'BIT JANVIER'!$E:$E,N$6,'BIT JANVIER'!$C:$C,$A16)</f>
        <v>0</v>
      </c>
      <c r="O16" s="20" t="n">
        <f aca="false">SUMIFS('BIT JANVIER'!$A:$A,'BIT JANVIER'!$E:$E,O$6,'BIT JANVIER'!$C:$C,$A16)</f>
        <v>0</v>
      </c>
      <c r="P16" s="20" t="n">
        <f aca="false">SUMIFS('BIT JANVIER'!$A:$A,'BIT JANVIER'!$E:$E,P$6,'BIT JANVIER'!$C:$C,$A16)</f>
        <v>0</v>
      </c>
      <c r="Q16" s="20" t="n">
        <f aca="false">SUMIFS('BIT JANVIER'!$A:$A,'BIT JANVIER'!$E:$E,Q$6,'BIT JANVIER'!$C:$C,$A16)</f>
        <v>0</v>
      </c>
      <c r="R16" s="20" t="n">
        <f aca="false">SUMIFS('BIT JANVIER'!$A:$A,'BIT JANVIER'!$E:$E,R$6,'BIT JANVIER'!$C:$C,$A16)</f>
        <v>0</v>
      </c>
      <c r="S16" s="20" t="n">
        <f aca="false">SUMIFS('BIT JANVIER'!$A:$A,'BIT JANVIER'!$E:$E,S$6,'BIT JANVIER'!$C:$C,$A16)</f>
        <v>0</v>
      </c>
      <c r="T16" s="20" t="n">
        <f aca="false">SUMIFS('BIT JANVIER'!$A:$A,'BIT JANVIER'!$E:$E,T$6,'BIT JANVIER'!$C:$C,$A16)</f>
        <v>0</v>
      </c>
      <c r="U16" s="20" t="n">
        <f aca="false">SUMIFS('BIT JANVIER'!$A:$A,'BIT JANVIER'!$E:$E,U$6,'BIT JANVIER'!$C:$C,$A16)</f>
        <v>0</v>
      </c>
      <c r="V16" s="20" t="n">
        <f aca="false">SUMIFS('BIT JANVIER'!$A:$A,'BIT JANVIER'!$E:$E,V$6,'BIT JANVIER'!$C:$C,$A16)</f>
        <v>0</v>
      </c>
      <c r="W16" s="20" t="n">
        <f aca="false">SUMIFS('BIT JANVIER'!$A:$A,'BIT JANVIER'!$E:$E,W$6,'BIT JANVIER'!$C:$C,$A16)</f>
        <v>0</v>
      </c>
      <c r="X16" s="20" t="n">
        <f aca="false">SUMIF('BIT JANVIER'!$C$7:$C$110,$A16,'BIT JANVIER'!$G$7:$G$110)</f>
        <v>6</v>
      </c>
      <c r="Y16" s="20" t="n">
        <f aca="false">SUMIF('BIT JANVIER'!$C$7:$C$110,$A16,'BIT JANVIER'!$A$7:$A$110)</f>
        <v>2</v>
      </c>
    </row>
    <row r="17" customFormat="false" ht="12.8" hidden="false" customHeight="false" outlineLevel="0" collapsed="false">
      <c r="A17" s="19" t="n">
        <v>44937</v>
      </c>
      <c r="B17" s="19" t="s">
        <v>60</v>
      </c>
      <c r="C17" s="20" t="n">
        <f aca="false">SUMIFS('BIT JANVIER'!$A:$A,'BIT JANVIER'!$E:$E,C$6,'BIT JANVIER'!$C:$C,$A17)</f>
        <v>0</v>
      </c>
      <c r="D17" s="20" t="n">
        <f aca="false">SUMIFS('BIT JANVIER'!$A:$A,'BIT JANVIER'!$E:$E,D$6,'BIT JANVIER'!$C:$C,$A17)</f>
        <v>0</v>
      </c>
      <c r="E17" s="20" t="n">
        <f aca="false">SUMIFS('BIT JANVIER'!$A:$A,'BIT JANVIER'!$E:$E,E$6,'BIT JANVIER'!$C:$C,$A17)</f>
        <v>0</v>
      </c>
      <c r="F17" s="20" t="n">
        <f aca="false">SUMIFS('BIT JANVIER'!$A:$A,'BIT JANVIER'!$E:$E,F$6,'BIT JANVIER'!$C:$C,$A17)</f>
        <v>0</v>
      </c>
      <c r="G17" s="20" t="n">
        <f aca="false">SUMIFS('BIT JANVIER'!$A:$A,'BIT JANVIER'!$E:$E,G$6,'BIT JANVIER'!$C:$C,$A17)</f>
        <v>0</v>
      </c>
      <c r="H17" s="20" t="n">
        <f aca="false">SUMIFS('BIT JANVIER'!$A:$A,'BIT JANVIER'!$E:$E,H$6,'BIT JANVIER'!$C:$C,$A17)</f>
        <v>0</v>
      </c>
      <c r="I17" s="20" t="n">
        <f aca="false">SUMIFS('BIT JANVIER'!$A:$A,'BIT JANVIER'!$E:$E,I$6,'BIT JANVIER'!$C:$C,$A17)</f>
        <v>0</v>
      </c>
      <c r="J17" s="20" t="n">
        <f aca="false">SUMIFS('BIT JANVIER'!$A:$A,'BIT JANVIER'!$E:$E,J$6,'BIT JANVIER'!$C:$C,$A17)</f>
        <v>0</v>
      </c>
      <c r="K17" s="20" t="n">
        <f aca="false">SUMIFS('BIT JANVIER'!$A:$A,'BIT JANVIER'!$E:$E,K$6,'BIT JANVIER'!$C:$C,$A17)</f>
        <v>0</v>
      </c>
      <c r="L17" s="20" t="n">
        <f aca="false">SUMIFS('BIT JANVIER'!$A:$A,'BIT JANVIER'!$E:$E,L$6,'BIT JANVIER'!$C:$C,$A17)</f>
        <v>0</v>
      </c>
      <c r="M17" s="20" t="n">
        <f aca="false">SUMIFS('BIT JANVIER'!$A:$A,'BIT JANVIER'!$E:$E,M$6,'BIT JANVIER'!$C:$C,$A17)</f>
        <v>0</v>
      </c>
      <c r="N17" s="20" t="n">
        <f aca="false">SUMIFS('BIT JANVIER'!$A:$A,'BIT JANVIER'!$E:$E,N$6,'BIT JANVIER'!$C:$C,$A17)</f>
        <v>0</v>
      </c>
      <c r="O17" s="20" t="n">
        <f aca="false">SUMIFS('BIT JANVIER'!$A:$A,'BIT JANVIER'!$E:$E,O$6,'BIT JANVIER'!$C:$C,$A17)</f>
        <v>0</v>
      </c>
      <c r="P17" s="20" t="n">
        <f aca="false">SUMIFS('BIT JANVIER'!$A:$A,'BIT JANVIER'!$E:$E,P$6,'BIT JANVIER'!$C:$C,$A17)</f>
        <v>0</v>
      </c>
      <c r="Q17" s="20" t="n">
        <f aca="false">SUMIFS('BIT JANVIER'!$A:$A,'BIT JANVIER'!$E:$E,Q$6,'BIT JANVIER'!$C:$C,$A17)</f>
        <v>0</v>
      </c>
      <c r="R17" s="20" t="n">
        <f aca="false">SUMIFS('BIT JANVIER'!$A:$A,'BIT JANVIER'!$E:$E,R$6,'BIT JANVIER'!$C:$C,$A17)</f>
        <v>0</v>
      </c>
      <c r="S17" s="20" t="n">
        <f aca="false">SUMIFS('BIT JANVIER'!$A:$A,'BIT JANVIER'!$E:$E,S$6,'BIT JANVIER'!$C:$C,$A17)</f>
        <v>0</v>
      </c>
      <c r="T17" s="20" t="n">
        <f aca="false">SUMIFS('BIT JANVIER'!$A:$A,'BIT JANVIER'!$E:$E,T$6,'BIT JANVIER'!$C:$C,$A17)</f>
        <v>0</v>
      </c>
      <c r="U17" s="20" t="n">
        <f aca="false">SUMIFS('BIT JANVIER'!$A:$A,'BIT JANVIER'!$E:$E,U$6,'BIT JANVIER'!$C:$C,$A17)</f>
        <v>0</v>
      </c>
      <c r="V17" s="20" t="n">
        <f aca="false">SUMIFS('BIT JANVIER'!$A:$A,'BIT JANVIER'!$E:$E,V$6,'BIT JANVIER'!$C:$C,$A17)</f>
        <v>0</v>
      </c>
      <c r="W17" s="20" t="n">
        <f aca="false">SUMIFS('BIT JANVIER'!$A:$A,'BIT JANVIER'!$E:$E,W$6,'BIT JANVIER'!$C:$C,$A17)</f>
        <v>0</v>
      </c>
      <c r="X17" s="20" t="n">
        <f aca="false">SUMIF('BIT JANVIER'!$C$7:$C$110,$A17,'BIT JANVIER'!$G$7:$G$110)</f>
        <v>0</v>
      </c>
      <c r="Y17" s="20" t="n">
        <f aca="false">SUMIF('BIT JANVIER'!$C$7:$C$110,$A17,'BIT JANVIER'!$A$7:$A$110)</f>
        <v>0</v>
      </c>
      <c r="AI17" s="22"/>
    </row>
    <row r="18" customFormat="false" ht="12.8" hidden="false" customHeight="false" outlineLevel="0" collapsed="false">
      <c r="A18" s="19" t="n">
        <v>44938</v>
      </c>
      <c r="B18" s="19" t="s">
        <v>62</v>
      </c>
      <c r="C18" s="20" t="n">
        <f aca="false">SUMIFS('BIT JANVIER'!$A:$A,'BIT JANVIER'!$E:$E,C$6,'BIT JANVIER'!$C:$C,$A18)</f>
        <v>0</v>
      </c>
      <c r="D18" s="20" t="n">
        <f aca="false">SUMIFS('BIT JANVIER'!$A:$A,'BIT JANVIER'!$E:$E,D$6,'BIT JANVIER'!$C:$C,$A18)</f>
        <v>0</v>
      </c>
      <c r="E18" s="20" t="n">
        <f aca="false">SUMIFS('BIT JANVIER'!$A:$A,'BIT JANVIER'!$E:$E,E$6,'BIT JANVIER'!$C:$C,$A18)</f>
        <v>0</v>
      </c>
      <c r="F18" s="20" t="n">
        <f aca="false">SUMIFS('BIT JANVIER'!$A:$A,'BIT JANVIER'!$E:$E,F$6,'BIT JANVIER'!$C:$C,$A18)</f>
        <v>0</v>
      </c>
      <c r="G18" s="20" t="n">
        <f aca="false">SUMIFS('BIT JANVIER'!$A:$A,'BIT JANVIER'!$E:$E,G$6,'BIT JANVIER'!$C:$C,$A18)</f>
        <v>0</v>
      </c>
      <c r="H18" s="20" t="n">
        <f aca="false">SUMIFS('BIT JANVIER'!$A:$A,'BIT JANVIER'!$E:$E,H$6,'BIT JANVIER'!$C:$C,$A18)</f>
        <v>0</v>
      </c>
      <c r="I18" s="20" t="n">
        <f aca="false">SUMIFS('BIT JANVIER'!$A:$A,'BIT JANVIER'!$E:$E,I$6,'BIT JANVIER'!$C:$C,$A18)</f>
        <v>0</v>
      </c>
      <c r="J18" s="20" t="n">
        <f aca="false">SUMIFS('BIT JANVIER'!$A:$A,'BIT JANVIER'!$E:$E,J$6,'BIT JANVIER'!$C:$C,$A18)</f>
        <v>0</v>
      </c>
      <c r="K18" s="20" t="n">
        <f aca="false">SUMIFS('BIT JANVIER'!$A:$A,'BIT JANVIER'!$E:$E,K$6,'BIT JANVIER'!$C:$C,$A18)</f>
        <v>0</v>
      </c>
      <c r="L18" s="20" t="n">
        <f aca="false">SUMIFS('BIT JANVIER'!$A:$A,'BIT JANVIER'!$E:$E,L$6,'BIT JANVIER'!$C:$C,$A18)</f>
        <v>0</v>
      </c>
      <c r="M18" s="20" t="n">
        <f aca="false">SUMIFS('BIT JANVIER'!$A:$A,'BIT JANVIER'!$E:$E,M$6,'BIT JANVIER'!$C:$C,$A18)</f>
        <v>1</v>
      </c>
      <c r="N18" s="20" t="n">
        <f aca="false">SUMIFS('BIT JANVIER'!$A:$A,'BIT JANVIER'!$E:$E,N$6,'BIT JANVIER'!$C:$C,$A18)</f>
        <v>0</v>
      </c>
      <c r="O18" s="20" t="n">
        <f aca="false">SUMIFS('BIT JANVIER'!$A:$A,'BIT JANVIER'!$E:$E,O$6,'BIT JANVIER'!$C:$C,$A18)</f>
        <v>0</v>
      </c>
      <c r="P18" s="20" t="n">
        <f aca="false">SUMIFS('BIT JANVIER'!$A:$A,'BIT JANVIER'!$E:$E,P$6,'BIT JANVIER'!$C:$C,$A18)</f>
        <v>0</v>
      </c>
      <c r="Q18" s="20" t="n">
        <f aca="false">SUMIFS('BIT JANVIER'!$A:$A,'BIT JANVIER'!$E:$E,Q$6,'BIT JANVIER'!$C:$C,$A18)</f>
        <v>0</v>
      </c>
      <c r="R18" s="20" t="n">
        <f aca="false">SUMIFS('BIT JANVIER'!$A:$A,'BIT JANVIER'!$E:$E,R$6,'BIT JANVIER'!$C:$C,$A18)</f>
        <v>0</v>
      </c>
      <c r="S18" s="20" t="n">
        <f aca="false">SUMIFS('BIT JANVIER'!$A:$A,'BIT JANVIER'!$E:$E,S$6,'BIT JANVIER'!$C:$C,$A18)</f>
        <v>0</v>
      </c>
      <c r="T18" s="20" t="n">
        <f aca="false">SUMIFS('BIT JANVIER'!$A:$A,'BIT JANVIER'!$E:$E,T$6,'BIT JANVIER'!$C:$C,$A18)</f>
        <v>0</v>
      </c>
      <c r="U18" s="20" t="n">
        <f aca="false">SUMIFS('BIT JANVIER'!$A:$A,'BIT JANVIER'!$E:$E,U$6,'BIT JANVIER'!$C:$C,$A18)</f>
        <v>0</v>
      </c>
      <c r="V18" s="20" t="n">
        <f aca="false">SUMIFS('BIT JANVIER'!$A:$A,'BIT JANVIER'!$E:$E,V$6,'BIT JANVIER'!$C:$C,$A18)</f>
        <v>0</v>
      </c>
      <c r="W18" s="20" t="n">
        <f aca="false">SUMIFS('BIT JANVIER'!$A:$A,'BIT JANVIER'!$E:$E,W$6,'BIT JANVIER'!$C:$C,$A18)</f>
        <v>0</v>
      </c>
      <c r="X18" s="20" t="n">
        <f aca="false">SUMIF('BIT JANVIER'!$C$7:$C$110,$A18,'BIT JANVIER'!$G$7:$G$110)</f>
        <v>1</v>
      </c>
      <c r="Y18" s="20" t="n">
        <f aca="false">SUMIF('BIT JANVIER'!$C$7:$C$110,$A18,'BIT JANVIER'!$A$7:$A$110)</f>
        <v>1</v>
      </c>
    </row>
    <row r="19" customFormat="false" ht="12.8" hidden="false" customHeight="false" outlineLevel="0" collapsed="false">
      <c r="A19" s="19" t="n">
        <v>44939</v>
      </c>
      <c r="B19" s="19" t="s">
        <v>64</v>
      </c>
      <c r="C19" s="20" t="n">
        <f aca="false">SUMIFS('BIT JANVIER'!$A:$A,'BIT JANVIER'!$E:$E,C$6,'BIT JANVIER'!$C:$C,$A19)</f>
        <v>0</v>
      </c>
      <c r="D19" s="20" t="n">
        <f aca="false">SUMIFS('BIT JANVIER'!$A:$A,'BIT JANVIER'!$E:$E,D$6,'BIT JANVIER'!$C:$C,$A19)</f>
        <v>0</v>
      </c>
      <c r="E19" s="20" t="n">
        <f aca="false">SUMIFS('BIT JANVIER'!$A:$A,'BIT JANVIER'!$E:$E,E$6,'BIT JANVIER'!$C:$C,$A19)</f>
        <v>0</v>
      </c>
      <c r="F19" s="20" t="n">
        <f aca="false">SUMIFS('BIT JANVIER'!$A:$A,'BIT JANVIER'!$E:$E,F$6,'BIT JANVIER'!$C:$C,$A19)</f>
        <v>0</v>
      </c>
      <c r="G19" s="20" t="n">
        <f aca="false">SUMIFS('BIT JANVIER'!$A:$A,'BIT JANVIER'!$E:$E,G$6,'BIT JANVIER'!$C:$C,$A19)</f>
        <v>0</v>
      </c>
      <c r="H19" s="20" t="n">
        <f aca="false">SUMIFS('BIT JANVIER'!$A:$A,'BIT JANVIER'!$E:$E,H$6,'BIT JANVIER'!$C:$C,$A19)</f>
        <v>0</v>
      </c>
      <c r="I19" s="20" t="n">
        <f aca="false">SUMIFS('BIT JANVIER'!$A:$A,'BIT JANVIER'!$E:$E,I$6,'BIT JANVIER'!$C:$C,$A19)</f>
        <v>0</v>
      </c>
      <c r="J19" s="20" t="n">
        <f aca="false">SUMIFS('BIT JANVIER'!$A:$A,'BIT JANVIER'!$E:$E,J$6,'BIT JANVIER'!$C:$C,$A19)</f>
        <v>0</v>
      </c>
      <c r="K19" s="20" t="n">
        <f aca="false">SUMIFS('BIT JANVIER'!$A:$A,'BIT JANVIER'!$E:$E,K$6,'BIT JANVIER'!$C:$C,$A19)</f>
        <v>0</v>
      </c>
      <c r="L19" s="20" t="n">
        <f aca="false">SUMIFS('BIT JANVIER'!$A:$A,'BIT JANVIER'!$E:$E,L$6,'BIT JANVIER'!$C:$C,$A19)</f>
        <v>0</v>
      </c>
      <c r="M19" s="20" t="n">
        <f aca="false">SUMIFS('BIT JANVIER'!$A:$A,'BIT JANVIER'!$E:$E,M$6,'BIT JANVIER'!$C:$C,$A19)</f>
        <v>0</v>
      </c>
      <c r="N19" s="20" t="n">
        <f aca="false">SUMIFS('BIT JANVIER'!$A:$A,'BIT JANVIER'!$E:$E,N$6,'BIT JANVIER'!$C:$C,$A19)</f>
        <v>0</v>
      </c>
      <c r="O19" s="20" t="n">
        <f aca="false">SUMIFS('BIT JANVIER'!$A:$A,'BIT JANVIER'!$E:$E,O$6,'BIT JANVIER'!$C:$C,$A19)</f>
        <v>0</v>
      </c>
      <c r="P19" s="20" t="n">
        <f aca="false">SUMIFS('BIT JANVIER'!$A:$A,'BIT JANVIER'!$E:$E,P$6,'BIT JANVIER'!$C:$C,$A19)</f>
        <v>1</v>
      </c>
      <c r="Q19" s="20" t="n">
        <f aca="false">SUMIFS('BIT JANVIER'!$A:$A,'BIT JANVIER'!$E:$E,Q$6,'BIT JANVIER'!$C:$C,$A19)</f>
        <v>0</v>
      </c>
      <c r="R19" s="20" t="n">
        <f aca="false">SUMIFS('BIT JANVIER'!$A:$A,'BIT JANVIER'!$E:$E,R$6,'BIT JANVIER'!$C:$C,$A19)</f>
        <v>0</v>
      </c>
      <c r="S19" s="20" t="n">
        <f aca="false">SUMIFS('BIT JANVIER'!$A:$A,'BIT JANVIER'!$E:$E,S$6,'BIT JANVIER'!$C:$C,$A19)</f>
        <v>0</v>
      </c>
      <c r="T19" s="20" t="n">
        <f aca="false">SUMIFS('BIT JANVIER'!$A:$A,'BIT JANVIER'!$E:$E,T$6,'BIT JANVIER'!$C:$C,$A19)</f>
        <v>0</v>
      </c>
      <c r="U19" s="20" t="n">
        <f aca="false">SUMIFS('BIT JANVIER'!$A:$A,'BIT JANVIER'!$E:$E,U$6,'BIT JANVIER'!$C:$C,$A19)</f>
        <v>0</v>
      </c>
      <c r="V19" s="20" t="n">
        <f aca="false">SUMIFS('BIT JANVIER'!$A:$A,'BIT JANVIER'!$E:$E,V$6,'BIT JANVIER'!$C:$C,$A19)</f>
        <v>0</v>
      </c>
      <c r="W19" s="20" t="n">
        <f aca="false">SUMIFS('BIT JANVIER'!$A:$A,'BIT JANVIER'!$E:$E,W$6,'BIT JANVIER'!$C:$C,$A19)</f>
        <v>0</v>
      </c>
      <c r="X19" s="20" t="n">
        <f aca="false">SUMIF('BIT JANVIER'!$C$7:$C$110,$A19,'BIT JANVIER'!$G$7:$G$110)</f>
        <v>2</v>
      </c>
      <c r="Y19" s="20" t="n">
        <f aca="false">SUMIF('BIT JANVIER'!$C$7:$C$110,$A19,'BIT JANVIER'!$A$7:$A$110)</f>
        <v>1</v>
      </c>
    </row>
    <row r="20" customFormat="false" ht="12.8" hidden="false" customHeight="false" outlineLevel="0" collapsed="false">
      <c r="A20" s="19" t="n">
        <v>44940</v>
      </c>
      <c r="B20" s="19" t="s">
        <v>66</v>
      </c>
      <c r="C20" s="20" t="n">
        <f aca="false">SUMIFS('BIT JANVIER'!$A:$A,'BIT JANVIER'!$E:$E,C$6,'BIT JANVIER'!$C:$C,$A20)</f>
        <v>0</v>
      </c>
      <c r="D20" s="20" t="n">
        <f aca="false">SUMIFS('BIT JANVIER'!$A:$A,'BIT JANVIER'!$E:$E,D$6,'BIT JANVIER'!$C:$C,$A20)</f>
        <v>0</v>
      </c>
      <c r="E20" s="20" t="n">
        <f aca="false">SUMIFS('BIT JANVIER'!$A:$A,'BIT JANVIER'!$E:$E,E$6,'BIT JANVIER'!$C:$C,$A20)</f>
        <v>0</v>
      </c>
      <c r="F20" s="20" t="n">
        <f aca="false">SUMIFS('BIT JANVIER'!$A:$A,'BIT JANVIER'!$E:$E,F$6,'BIT JANVIER'!$C:$C,$A20)</f>
        <v>0</v>
      </c>
      <c r="G20" s="20" t="n">
        <f aca="false">SUMIFS('BIT JANVIER'!$A:$A,'BIT JANVIER'!$E:$E,G$6,'BIT JANVIER'!$C:$C,$A20)</f>
        <v>0</v>
      </c>
      <c r="H20" s="20" t="n">
        <f aca="false">SUMIFS('BIT JANVIER'!$A:$A,'BIT JANVIER'!$E:$E,H$6,'BIT JANVIER'!$C:$C,$A20)</f>
        <v>0</v>
      </c>
      <c r="I20" s="20" t="n">
        <f aca="false">SUMIFS('BIT JANVIER'!$A:$A,'BIT JANVIER'!$E:$E,I$6,'BIT JANVIER'!$C:$C,$A20)</f>
        <v>0</v>
      </c>
      <c r="J20" s="20" t="n">
        <f aca="false">SUMIFS('BIT JANVIER'!$A:$A,'BIT JANVIER'!$E:$E,J$6,'BIT JANVIER'!$C:$C,$A20)</f>
        <v>0</v>
      </c>
      <c r="K20" s="20" t="n">
        <f aca="false">SUMIFS('BIT JANVIER'!$A:$A,'BIT JANVIER'!$E:$E,K$6,'BIT JANVIER'!$C:$C,$A20)</f>
        <v>0</v>
      </c>
      <c r="L20" s="20" t="n">
        <f aca="false">SUMIFS('BIT JANVIER'!$A:$A,'BIT JANVIER'!$E:$E,L$6,'BIT JANVIER'!$C:$C,$A20)</f>
        <v>0</v>
      </c>
      <c r="M20" s="20" t="n">
        <f aca="false">SUMIFS('BIT JANVIER'!$A:$A,'BIT JANVIER'!$E:$E,M$6,'BIT JANVIER'!$C:$C,$A20)</f>
        <v>0</v>
      </c>
      <c r="N20" s="20" t="n">
        <f aca="false">SUMIFS('BIT JANVIER'!$A:$A,'BIT JANVIER'!$E:$E,N$6,'BIT JANVIER'!$C:$C,$A20)</f>
        <v>0</v>
      </c>
      <c r="O20" s="20" t="n">
        <f aca="false">SUMIFS('BIT JANVIER'!$A:$A,'BIT JANVIER'!$E:$E,O$6,'BIT JANVIER'!$C:$C,$A20)</f>
        <v>0</v>
      </c>
      <c r="P20" s="20" t="n">
        <f aca="false">SUMIFS('BIT JANVIER'!$A:$A,'BIT JANVIER'!$E:$E,P$6,'BIT JANVIER'!$C:$C,$A20)</f>
        <v>0</v>
      </c>
      <c r="Q20" s="20" t="n">
        <f aca="false">SUMIFS('BIT JANVIER'!$A:$A,'BIT JANVIER'!$E:$E,Q$6,'BIT JANVIER'!$C:$C,$A20)</f>
        <v>0</v>
      </c>
      <c r="R20" s="20" t="n">
        <f aca="false">SUMIFS('BIT JANVIER'!$A:$A,'BIT JANVIER'!$E:$E,R$6,'BIT JANVIER'!$C:$C,$A20)</f>
        <v>0</v>
      </c>
      <c r="S20" s="20" t="n">
        <f aca="false">SUMIFS('BIT JANVIER'!$A:$A,'BIT JANVIER'!$E:$E,S$6,'BIT JANVIER'!$C:$C,$A20)</f>
        <v>0</v>
      </c>
      <c r="T20" s="20" t="n">
        <f aca="false">SUMIFS('BIT JANVIER'!$A:$A,'BIT JANVIER'!$E:$E,T$6,'BIT JANVIER'!$C:$C,$A20)</f>
        <v>0</v>
      </c>
      <c r="U20" s="20" t="n">
        <f aca="false">SUMIFS('BIT JANVIER'!$A:$A,'BIT JANVIER'!$E:$E,U$6,'BIT JANVIER'!$C:$C,$A20)</f>
        <v>0</v>
      </c>
      <c r="V20" s="20" t="n">
        <f aca="false">SUMIFS('BIT JANVIER'!$A:$A,'BIT JANVIER'!$E:$E,V$6,'BIT JANVIER'!$C:$C,$A20)</f>
        <v>0</v>
      </c>
      <c r="W20" s="20" t="n">
        <f aca="false">SUMIFS('BIT JANVIER'!$A:$A,'BIT JANVIER'!$E:$E,W$6,'BIT JANVIER'!$C:$C,$A20)</f>
        <v>0</v>
      </c>
      <c r="X20" s="20" t="n">
        <f aca="false">SUMIF('BIT JANVIER'!$C$7:$C$110,$A20,'BIT JANVIER'!$G$7:$G$110)</f>
        <v>0</v>
      </c>
      <c r="Y20" s="20" t="n">
        <f aca="false">SUMIF('BIT JANVIER'!$C$7:$C$110,$A20,'BIT JANVIER'!$A$7:$A$110)</f>
        <v>0</v>
      </c>
    </row>
    <row r="21" customFormat="false" ht="12.8" hidden="false" customHeight="false" outlineLevel="0" collapsed="false">
      <c r="A21" s="19" t="n">
        <v>44941</v>
      </c>
      <c r="B21" s="19" t="s">
        <v>68</v>
      </c>
      <c r="C21" s="20" t="n">
        <f aca="false">SUMIFS('BIT JANVIER'!$A:$A,'BIT JANVIER'!$E:$E,C$6,'BIT JANVIER'!$C:$C,$A21)</f>
        <v>0</v>
      </c>
      <c r="D21" s="20" t="n">
        <f aca="false">SUMIFS('BIT JANVIER'!$A:$A,'BIT JANVIER'!$E:$E,D$6,'BIT JANVIER'!$C:$C,$A21)</f>
        <v>0</v>
      </c>
      <c r="E21" s="20" t="n">
        <f aca="false">SUMIFS('BIT JANVIER'!$A:$A,'BIT JANVIER'!$E:$E,E$6,'BIT JANVIER'!$C:$C,$A21)</f>
        <v>0</v>
      </c>
      <c r="F21" s="20" t="n">
        <f aca="false">SUMIFS('BIT JANVIER'!$A:$A,'BIT JANVIER'!$E:$E,F$6,'BIT JANVIER'!$C:$C,$A21)</f>
        <v>0</v>
      </c>
      <c r="G21" s="20" t="n">
        <f aca="false">SUMIFS('BIT JANVIER'!$A:$A,'BIT JANVIER'!$E:$E,G$6,'BIT JANVIER'!$C:$C,$A21)</f>
        <v>0</v>
      </c>
      <c r="H21" s="20" t="n">
        <f aca="false">SUMIFS('BIT JANVIER'!$A:$A,'BIT JANVIER'!$E:$E,H$6,'BIT JANVIER'!$C:$C,$A21)</f>
        <v>0</v>
      </c>
      <c r="I21" s="20" t="n">
        <f aca="false">SUMIFS('BIT JANVIER'!$A:$A,'BIT JANVIER'!$E:$E,I$6,'BIT JANVIER'!$C:$C,$A21)</f>
        <v>0</v>
      </c>
      <c r="J21" s="20" t="n">
        <f aca="false">SUMIFS('BIT JANVIER'!$A:$A,'BIT JANVIER'!$E:$E,J$6,'BIT JANVIER'!$C:$C,$A21)</f>
        <v>0</v>
      </c>
      <c r="K21" s="20" t="n">
        <f aca="false">SUMIFS('BIT JANVIER'!$A:$A,'BIT JANVIER'!$E:$E,K$6,'BIT JANVIER'!$C:$C,$A21)</f>
        <v>0</v>
      </c>
      <c r="L21" s="20" t="n">
        <f aca="false">SUMIFS('BIT JANVIER'!$A:$A,'BIT JANVIER'!$E:$E,L$6,'BIT JANVIER'!$C:$C,$A21)</f>
        <v>0</v>
      </c>
      <c r="M21" s="20" t="n">
        <f aca="false">SUMIFS('BIT JANVIER'!$A:$A,'BIT JANVIER'!$E:$E,M$6,'BIT JANVIER'!$C:$C,$A21)</f>
        <v>0</v>
      </c>
      <c r="N21" s="20" t="n">
        <f aca="false">SUMIFS('BIT JANVIER'!$A:$A,'BIT JANVIER'!$E:$E,N$6,'BIT JANVIER'!$C:$C,$A21)</f>
        <v>0</v>
      </c>
      <c r="O21" s="20" t="n">
        <f aca="false">SUMIFS('BIT JANVIER'!$A:$A,'BIT JANVIER'!$E:$E,O$6,'BIT JANVIER'!$C:$C,$A21)</f>
        <v>0</v>
      </c>
      <c r="P21" s="20" t="n">
        <f aca="false">SUMIFS('BIT JANVIER'!$A:$A,'BIT JANVIER'!$E:$E,P$6,'BIT JANVIER'!$C:$C,$A21)</f>
        <v>0</v>
      </c>
      <c r="Q21" s="20" t="n">
        <f aca="false">SUMIFS('BIT JANVIER'!$A:$A,'BIT JANVIER'!$E:$E,Q$6,'BIT JANVIER'!$C:$C,$A21)</f>
        <v>0</v>
      </c>
      <c r="R21" s="20" t="n">
        <f aca="false">SUMIFS('BIT JANVIER'!$A:$A,'BIT JANVIER'!$E:$E,R$6,'BIT JANVIER'!$C:$C,$A21)</f>
        <v>0</v>
      </c>
      <c r="S21" s="20" t="n">
        <f aca="false">SUMIFS('BIT JANVIER'!$A:$A,'BIT JANVIER'!$E:$E,S$6,'BIT JANVIER'!$C:$C,$A21)</f>
        <v>0</v>
      </c>
      <c r="T21" s="20" t="n">
        <f aca="false">SUMIFS('BIT JANVIER'!$A:$A,'BIT JANVIER'!$E:$E,T$6,'BIT JANVIER'!$C:$C,$A21)</f>
        <v>0</v>
      </c>
      <c r="U21" s="20" t="n">
        <f aca="false">SUMIFS('BIT JANVIER'!$A:$A,'BIT JANVIER'!$E:$E,U$6,'BIT JANVIER'!$C:$C,$A21)</f>
        <v>0</v>
      </c>
      <c r="V21" s="20" t="n">
        <f aca="false">SUMIFS('BIT JANVIER'!$A:$A,'BIT JANVIER'!$E:$E,V$6,'BIT JANVIER'!$C:$C,$A21)</f>
        <v>0</v>
      </c>
      <c r="W21" s="20" t="n">
        <f aca="false">SUMIFS('BIT JANVIER'!$A:$A,'BIT JANVIER'!$E:$E,W$6,'BIT JANVIER'!$C:$C,$A21)</f>
        <v>0</v>
      </c>
      <c r="X21" s="20" t="n">
        <f aca="false">SUMIF('BIT JANVIER'!$C$7:$C$110,$A21,'BIT JANVIER'!$G$7:$G$110)</f>
        <v>0</v>
      </c>
      <c r="Y21" s="20" t="n">
        <f aca="false">SUMIF('BIT JANVIER'!$C$7:$C$110,$A21,'BIT JANVIER'!$A$7:$A$110)</f>
        <v>0</v>
      </c>
    </row>
    <row r="22" customFormat="false" ht="12.8" hidden="false" customHeight="false" outlineLevel="0" collapsed="false">
      <c r="A22" s="19" t="n">
        <v>44942</v>
      </c>
      <c r="B22" s="19" t="s">
        <v>56</v>
      </c>
      <c r="C22" s="20" t="n">
        <f aca="false">SUMIFS('BIT JANVIER'!$A:$A,'BIT JANVIER'!$E:$E,C$6,'BIT JANVIER'!$C:$C,$A22)</f>
        <v>0</v>
      </c>
      <c r="D22" s="20" t="n">
        <f aca="false">SUMIFS('BIT JANVIER'!$A:$A,'BIT JANVIER'!$E:$E,D$6,'BIT JANVIER'!$C:$C,$A22)</f>
        <v>0</v>
      </c>
      <c r="E22" s="20" t="n">
        <f aca="false">SUMIFS('BIT JANVIER'!$A:$A,'BIT JANVIER'!$E:$E,E$6,'BIT JANVIER'!$C:$C,$A22)</f>
        <v>0</v>
      </c>
      <c r="F22" s="20" t="n">
        <f aca="false">SUMIFS('BIT JANVIER'!$A:$A,'BIT JANVIER'!$E:$E,F$6,'BIT JANVIER'!$C:$C,$A22)</f>
        <v>0</v>
      </c>
      <c r="G22" s="20" t="n">
        <f aca="false">SUMIFS('BIT JANVIER'!$A:$A,'BIT JANVIER'!$E:$E,G$6,'BIT JANVIER'!$C:$C,$A22)</f>
        <v>0</v>
      </c>
      <c r="H22" s="20" t="n">
        <f aca="false">SUMIFS('BIT JANVIER'!$A:$A,'BIT JANVIER'!$E:$E,H$6,'BIT JANVIER'!$C:$C,$A22)</f>
        <v>0</v>
      </c>
      <c r="I22" s="20" t="n">
        <f aca="false">SUMIFS('BIT JANVIER'!$A:$A,'BIT JANVIER'!$E:$E,I$6,'BIT JANVIER'!$C:$C,$A22)</f>
        <v>0</v>
      </c>
      <c r="J22" s="20" t="n">
        <f aca="false">SUMIFS('BIT JANVIER'!$A:$A,'BIT JANVIER'!$E:$E,J$6,'BIT JANVIER'!$C:$C,$A22)</f>
        <v>0</v>
      </c>
      <c r="K22" s="20" t="n">
        <f aca="false">SUMIFS('BIT JANVIER'!$A:$A,'BIT JANVIER'!$E:$E,K$6,'BIT JANVIER'!$C:$C,$A22)</f>
        <v>0</v>
      </c>
      <c r="L22" s="20" t="n">
        <f aca="false">SUMIFS('BIT JANVIER'!$A:$A,'BIT JANVIER'!$E:$E,L$6,'BIT JANVIER'!$C:$C,$A22)</f>
        <v>0</v>
      </c>
      <c r="M22" s="20" t="n">
        <f aca="false">SUMIFS('BIT JANVIER'!$A:$A,'BIT JANVIER'!$E:$E,M$6,'BIT JANVIER'!$C:$C,$A22)</f>
        <v>0</v>
      </c>
      <c r="N22" s="20" t="n">
        <f aca="false">SUMIFS('BIT JANVIER'!$A:$A,'BIT JANVIER'!$E:$E,N$6,'BIT JANVIER'!$C:$C,$A22)</f>
        <v>0</v>
      </c>
      <c r="O22" s="20" t="n">
        <f aca="false">SUMIFS('BIT JANVIER'!$A:$A,'BIT JANVIER'!$E:$E,O$6,'BIT JANVIER'!$C:$C,$A22)</f>
        <v>0</v>
      </c>
      <c r="P22" s="20" t="n">
        <f aca="false">SUMIFS('BIT JANVIER'!$A:$A,'BIT JANVIER'!$E:$E,P$6,'BIT JANVIER'!$C:$C,$A22)</f>
        <v>0</v>
      </c>
      <c r="Q22" s="20" t="n">
        <f aca="false">SUMIFS('BIT JANVIER'!$A:$A,'BIT JANVIER'!$E:$E,Q$6,'BIT JANVIER'!$C:$C,$A22)</f>
        <v>0</v>
      </c>
      <c r="R22" s="20" t="n">
        <f aca="false">SUMIFS('BIT JANVIER'!$A:$A,'BIT JANVIER'!$E:$E,R$6,'BIT JANVIER'!$C:$C,$A22)</f>
        <v>0</v>
      </c>
      <c r="S22" s="20" t="n">
        <f aca="false">SUMIFS('BIT JANVIER'!$A:$A,'BIT JANVIER'!$E:$E,S$6,'BIT JANVIER'!$C:$C,$A22)</f>
        <v>0</v>
      </c>
      <c r="T22" s="20" t="n">
        <f aca="false">SUMIFS('BIT JANVIER'!$A:$A,'BIT JANVIER'!$E:$E,T$6,'BIT JANVIER'!$C:$C,$A22)</f>
        <v>0</v>
      </c>
      <c r="U22" s="20" t="n">
        <f aca="false">SUMIFS('BIT JANVIER'!$A:$A,'BIT JANVIER'!$E:$E,U$6,'BIT JANVIER'!$C:$C,$A22)</f>
        <v>0</v>
      </c>
      <c r="V22" s="20" t="n">
        <f aca="false">SUMIFS('BIT JANVIER'!$A:$A,'BIT JANVIER'!$E:$E,V$6,'BIT JANVIER'!$C:$C,$A22)</f>
        <v>0</v>
      </c>
      <c r="W22" s="20" t="n">
        <f aca="false">SUMIFS('BIT JANVIER'!$A:$A,'BIT JANVIER'!$E:$E,W$6,'BIT JANVIER'!$C:$C,$A22)</f>
        <v>0</v>
      </c>
      <c r="X22" s="20" t="n">
        <f aca="false">SUMIF('BIT JANVIER'!$C$7:$C$110,$A22,'BIT JANVIER'!$G$7:$G$110)</f>
        <v>0</v>
      </c>
      <c r="Y22" s="20" t="n">
        <f aca="false">SUMIF('BIT JANVIER'!$C$7:$C$110,$A22,'BIT JANVIER'!$A$7:$A$110)</f>
        <v>0</v>
      </c>
    </row>
    <row r="23" customFormat="false" ht="12.8" hidden="false" customHeight="false" outlineLevel="0" collapsed="false">
      <c r="A23" s="19" t="n">
        <v>44943</v>
      </c>
      <c r="B23" s="19" t="s">
        <v>58</v>
      </c>
      <c r="C23" s="20" t="n">
        <f aca="false">SUMIFS('BIT JANVIER'!$A:$A,'BIT JANVIER'!$E:$E,C$6,'BIT JANVIER'!$C:$C,$A23)</f>
        <v>0</v>
      </c>
      <c r="D23" s="20" t="n">
        <f aca="false">SUMIFS('BIT JANVIER'!$A:$A,'BIT JANVIER'!$E:$E,D$6,'BIT JANVIER'!$C:$C,$A23)</f>
        <v>0</v>
      </c>
      <c r="E23" s="20" t="n">
        <f aca="false">SUMIFS('BIT JANVIER'!$A:$A,'BIT JANVIER'!$E:$E,E$6,'BIT JANVIER'!$C:$C,$A23)</f>
        <v>0</v>
      </c>
      <c r="F23" s="20" t="n">
        <f aca="false">SUMIFS('BIT JANVIER'!$A:$A,'BIT JANVIER'!$E:$E,F$6,'BIT JANVIER'!$C:$C,$A23)</f>
        <v>0</v>
      </c>
      <c r="G23" s="20" t="n">
        <f aca="false">SUMIFS('BIT JANVIER'!$A:$A,'BIT JANVIER'!$E:$E,G$6,'BIT JANVIER'!$C:$C,$A23)</f>
        <v>0</v>
      </c>
      <c r="H23" s="20" t="n">
        <f aca="false">SUMIFS('BIT JANVIER'!$A:$A,'BIT JANVIER'!$E:$E,H$6,'BIT JANVIER'!$C:$C,$A23)</f>
        <v>0</v>
      </c>
      <c r="I23" s="20" t="n">
        <f aca="false">SUMIFS('BIT JANVIER'!$A:$A,'BIT JANVIER'!$E:$E,I$6,'BIT JANVIER'!$C:$C,$A23)</f>
        <v>0</v>
      </c>
      <c r="J23" s="20" t="n">
        <f aca="false">SUMIFS('BIT JANVIER'!$A:$A,'BIT JANVIER'!$E:$E,J$6,'BIT JANVIER'!$C:$C,$A23)</f>
        <v>0</v>
      </c>
      <c r="K23" s="20" t="n">
        <f aca="false">SUMIFS('BIT JANVIER'!$A:$A,'BIT JANVIER'!$E:$E,K$6,'BIT JANVIER'!$C:$C,$A23)</f>
        <v>0</v>
      </c>
      <c r="L23" s="20" t="n">
        <f aca="false">SUMIFS('BIT JANVIER'!$A:$A,'BIT JANVIER'!$E:$E,L$6,'BIT JANVIER'!$C:$C,$A23)</f>
        <v>0</v>
      </c>
      <c r="M23" s="20" t="n">
        <f aca="false">SUMIFS('BIT JANVIER'!$A:$A,'BIT JANVIER'!$E:$E,M$6,'BIT JANVIER'!$C:$C,$A23)</f>
        <v>0</v>
      </c>
      <c r="N23" s="20" t="n">
        <f aca="false">SUMIFS('BIT JANVIER'!$A:$A,'BIT JANVIER'!$E:$E,N$6,'BIT JANVIER'!$C:$C,$A23)</f>
        <v>0</v>
      </c>
      <c r="O23" s="20" t="n">
        <f aca="false">SUMIFS('BIT JANVIER'!$A:$A,'BIT JANVIER'!$E:$E,O$6,'BIT JANVIER'!$C:$C,$A23)</f>
        <v>0</v>
      </c>
      <c r="P23" s="20" t="n">
        <f aca="false">SUMIFS('BIT JANVIER'!$A:$A,'BIT JANVIER'!$E:$E,P$6,'BIT JANVIER'!$C:$C,$A23)</f>
        <v>0</v>
      </c>
      <c r="Q23" s="20" t="n">
        <f aca="false">SUMIFS('BIT JANVIER'!$A:$A,'BIT JANVIER'!$E:$E,Q$6,'BIT JANVIER'!$C:$C,$A23)</f>
        <v>0</v>
      </c>
      <c r="R23" s="20" t="n">
        <f aca="false">SUMIFS('BIT JANVIER'!$A:$A,'BIT JANVIER'!$E:$E,R$6,'BIT JANVIER'!$C:$C,$A23)</f>
        <v>0</v>
      </c>
      <c r="S23" s="20" t="n">
        <f aca="false">SUMIFS('BIT JANVIER'!$A:$A,'BIT JANVIER'!$E:$E,S$6,'BIT JANVIER'!$C:$C,$A23)</f>
        <v>0</v>
      </c>
      <c r="T23" s="20" t="n">
        <f aca="false">SUMIFS('BIT JANVIER'!$A:$A,'BIT JANVIER'!$E:$E,T$6,'BIT JANVIER'!$C:$C,$A23)</f>
        <v>0</v>
      </c>
      <c r="U23" s="20" t="n">
        <f aca="false">SUMIFS('BIT JANVIER'!$A:$A,'BIT JANVIER'!$E:$E,U$6,'BIT JANVIER'!$C:$C,$A23)</f>
        <v>0</v>
      </c>
      <c r="V23" s="20" t="n">
        <f aca="false">SUMIFS('BIT JANVIER'!$A:$A,'BIT JANVIER'!$E:$E,V$6,'BIT JANVIER'!$C:$C,$A23)</f>
        <v>0</v>
      </c>
      <c r="W23" s="20" t="n">
        <f aca="false">SUMIFS('BIT JANVIER'!$A:$A,'BIT JANVIER'!$E:$E,W$6,'BIT JANVIER'!$C:$C,$A23)</f>
        <v>0</v>
      </c>
      <c r="X23" s="20" t="n">
        <f aca="false">SUMIF('BIT JANVIER'!$C$7:$C$110,$A23,'BIT JANVIER'!$G$7:$G$110)</f>
        <v>0</v>
      </c>
      <c r="Y23" s="20" t="n">
        <f aca="false">SUMIF('BIT JANVIER'!$C$7:$C$110,$A23,'BIT JANVIER'!$A$7:$A$110)</f>
        <v>0</v>
      </c>
    </row>
    <row r="24" customFormat="false" ht="12.8" hidden="false" customHeight="false" outlineLevel="0" collapsed="false">
      <c r="A24" s="19" t="n">
        <v>44944</v>
      </c>
      <c r="B24" s="19" t="s">
        <v>60</v>
      </c>
      <c r="C24" s="20" t="n">
        <f aca="false">SUMIFS('BIT JANVIER'!$A:$A,'BIT JANVIER'!$E:$E,C$6,'BIT JANVIER'!$C:$C,$A24)</f>
        <v>0</v>
      </c>
      <c r="D24" s="20" t="n">
        <f aca="false">SUMIFS('BIT JANVIER'!$A:$A,'BIT JANVIER'!$E:$E,D$6,'BIT JANVIER'!$C:$C,$A24)</f>
        <v>0</v>
      </c>
      <c r="E24" s="20" t="n">
        <f aca="false">SUMIFS('BIT JANVIER'!$A:$A,'BIT JANVIER'!$E:$E,E$6,'BIT JANVIER'!$C:$C,$A24)</f>
        <v>0</v>
      </c>
      <c r="F24" s="20" t="n">
        <f aca="false">SUMIFS('BIT JANVIER'!$A:$A,'BIT JANVIER'!$E:$E,F$6,'BIT JANVIER'!$C:$C,$A24)</f>
        <v>0</v>
      </c>
      <c r="G24" s="20" t="n">
        <f aca="false">SUMIFS('BIT JANVIER'!$A:$A,'BIT JANVIER'!$E:$E,G$6,'BIT JANVIER'!$C:$C,$A24)</f>
        <v>0</v>
      </c>
      <c r="H24" s="20" t="n">
        <f aca="false">SUMIFS('BIT JANVIER'!$A:$A,'BIT JANVIER'!$E:$E,H$6,'BIT JANVIER'!$C:$C,$A24)</f>
        <v>0</v>
      </c>
      <c r="I24" s="20" t="n">
        <f aca="false">SUMIFS('BIT JANVIER'!$A:$A,'BIT JANVIER'!$E:$E,I$6,'BIT JANVIER'!$C:$C,$A24)</f>
        <v>0</v>
      </c>
      <c r="J24" s="20" t="n">
        <f aca="false">SUMIFS('BIT JANVIER'!$A:$A,'BIT JANVIER'!$E:$E,J$6,'BIT JANVIER'!$C:$C,$A24)</f>
        <v>0</v>
      </c>
      <c r="K24" s="20" t="n">
        <f aca="false">SUMIFS('BIT JANVIER'!$A:$A,'BIT JANVIER'!$E:$E,K$6,'BIT JANVIER'!$C:$C,$A24)</f>
        <v>0</v>
      </c>
      <c r="L24" s="20" t="n">
        <f aca="false">SUMIFS('BIT JANVIER'!$A:$A,'BIT JANVIER'!$E:$E,L$6,'BIT JANVIER'!$C:$C,$A24)</f>
        <v>0</v>
      </c>
      <c r="M24" s="20" t="n">
        <f aca="false">SUMIFS('BIT JANVIER'!$A:$A,'BIT JANVIER'!$E:$E,M$6,'BIT JANVIER'!$C:$C,$A24)</f>
        <v>0</v>
      </c>
      <c r="N24" s="20" t="n">
        <f aca="false">SUMIFS('BIT JANVIER'!$A:$A,'BIT JANVIER'!$E:$E,N$6,'BIT JANVIER'!$C:$C,$A24)</f>
        <v>0</v>
      </c>
      <c r="O24" s="20" t="n">
        <f aca="false">SUMIFS('BIT JANVIER'!$A:$A,'BIT JANVIER'!$E:$E,O$6,'BIT JANVIER'!$C:$C,$A24)</f>
        <v>0</v>
      </c>
      <c r="P24" s="20" t="n">
        <f aca="false">SUMIFS('BIT JANVIER'!$A:$A,'BIT JANVIER'!$E:$E,P$6,'BIT JANVIER'!$C:$C,$A24)</f>
        <v>0</v>
      </c>
      <c r="Q24" s="20" t="n">
        <f aca="false">SUMIFS('BIT JANVIER'!$A:$A,'BIT JANVIER'!$E:$E,Q$6,'BIT JANVIER'!$C:$C,$A24)</f>
        <v>0</v>
      </c>
      <c r="R24" s="20" t="n">
        <f aca="false">SUMIFS('BIT JANVIER'!$A:$A,'BIT JANVIER'!$E:$E,R$6,'BIT JANVIER'!$C:$C,$A24)</f>
        <v>0</v>
      </c>
      <c r="S24" s="20" t="n">
        <f aca="false">SUMIFS('BIT JANVIER'!$A:$A,'BIT JANVIER'!$E:$E,S$6,'BIT JANVIER'!$C:$C,$A24)</f>
        <v>0</v>
      </c>
      <c r="T24" s="20" t="n">
        <f aca="false">SUMIFS('BIT JANVIER'!$A:$A,'BIT JANVIER'!$E:$E,T$6,'BIT JANVIER'!$C:$C,$A24)</f>
        <v>0</v>
      </c>
      <c r="U24" s="20" t="n">
        <f aca="false">SUMIFS('BIT JANVIER'!$A:$A,'BIT JANVIER'!$E:$E,U$6,'BIT JANVIER'!$C:$C,$A24)</f>
        <v>0</v>
      </c>
      <c r="V24" s="20" t="n">
        <f aca="false">SUMIFS('BIT JANVIER'!$A:$A,'BIT JANVIER'!$E:$E,V$6,'BIT JANVIER'!$C:$C,$A24)</f>
        <v>0</v>
      </c>
      <c r="W24" s="20" t="n">
        <f aca="false">SUMIFS('BIT JANVIER'!$A:$A,'BIT JANVIER'!$E:$E,W$6,'BIT JANVIER'!$C:$C,$A24)</f>
        <v>0</v>
      </c>
      <c r="X24" s="20" t="n">
        <f aca="false">SUMIF('BIT JANVIER'!$C$7:$C$110,$A24,'BIT JANVIER'!$G$7:$G$110)</f>
        <v>0</v>
      </c>
      <c r="Y24" s="20" t="n">
        <f aca="false">SUMIF('BIT JANVIER'!$C$7:$C$110,$A24,'BIT JANVIER'!$A$7:$A$110)</f>
        <v>0</v>
      </c>
    </row>
    <row r="25" customFormat="false" ht="12.8" hidden="false" customHeight="false" outlineLevel="0" collapsed="false">
      <c r="A25" s="19" t="n">
        <v>44945</v>
      </c>
      <c r="B25" s="19" t="s">
        <v>62</v>
      </c>
      <c r="C25" s="20" t="n">
        <f aca="false">SUMIFS('BIT JANVIER'!$A:$A,'BIT JANVIER'!$E:$E,C$6,'BIT JANVIER'!$C:$C,$A25)</f>
        <v>0</v>
      </c>
      <c r="D25" s="20" t="n">
        <f aca="false">SUMIFS('BIT JANVIER'!$A:$A,'BIT JANVIER'!$E:$E,D$6,'BIT JANVIER'!$C:$C,$A25)</f>
        <v>0</v>
      </c>
      <c r="E25" s="20" t="n">
        <f aca="false">SUMIFS('BIT JANVIER'!$A:$A,'BIT JANVIER'!$E:$E,E$6,'BIT JANVIER'!$C:$C,$A25)</f>
        <v>0</v>
      </c>
      <c r="F25" s="20" t="n">
        <f aca="false">SUMIFS('BIT JANVIER'!$A:$A,'BIT JANVIER'!$E:$E,F$6,'BIT JANVIER'!$C:$C,$A25)</f>
        <v>0</v>
      </c>
      <c r="G25" s="20" t="n">
        <f aca="false">SUMIFS('BIT JANVIER'!$A:$A,'BIT JANVIER'!$E:$E,G$6,'BIT JANVIER'!$C:$C,$A25)</f>
        <v>0</v>
      </c>
      <c r="H25" s="20" t="n">
        <f aca="false">SUMIFS('BIT JANVIER'!$A:$A,'BIT JANVIER'!$E:$E,H$6,'BIT JANVIER'!$C:$C,$A25)</f>
        <v>0</v>
      </c>
      <c r="I25" s="20" t="n">
        <f aca="false">SUMIFS('BIT JANVIER'!$A:$A,'BIT JANVIER'!$E:$E,I$6,'BIT JANVIER'!$C:$C,$A25)</f>
        <v>0</v>
      </c>
      <c r="J25" s="20" t="n">
        <f aca="false">SUMIFS('BIT JANVIER'!$A:$A,'BIT JANVIER'!$E:$E,J$6,'BIT JANVIER'!$C:$C,$A25)</f>
        <v>0</v>
      </c>
      <c r="K25" s="20" t="n">
        <f aca="false">SUMIFS('BIT JANVIER'!$A:$A,'BIT JANVIER'!$E:$E,K$6,'BIT JANVIER'!$C:$C,$A25)</f>
        <v>0</v>
      </c>
      <c r="L25" s="20" t="n">
        <f aca="false">SUMIFS('BIT JANVIER'!$A:$A,'BIT JANVIER'!$E:$E,L$6,'BIT JANVIER'!$C:$C,$A25)</f>
        <v>0</v>
      </c>
      <c r="M25" s="20" t="n">
        <f aca="false">SUMIFS('BIT JANVIER'!$A:$A,'BIT JANVIER'!$E:$E,M$6,'BIT JANVIER'!$C:$C,$A25)</f>
        <v>0</v>
      </c>
      <c r="N25" s="20" t="n">
        <f aca="false">SUMIFS('BIT JANVIER'!$A:$A,'BIT JANVIER'!$E:$E,N$6,'BIT JANVIER'!$C:$C,$A25)</f>
        <v>0</v>
      </c>
      <c r="O25" s="20" t="n">
        <f aca="false">SUMIFS('BIT JANVIER'!$A:$A,'BIT JANVIER'!$E:$E,O$6,'BIT JANVIER'!$C:$C,$A25)</f>
        <v>0</v>
      </c>
      <c r="P25" s="20" t="n">
        <f aca="false">SUMIFS('BIT JANVIER'!$A:$A,'BIT JANVIER'!$E:$E,P$6,'BIT JANVIER'!$C:$C,$A25)</f>
        <v>0</v>
      </c>
      <c r="Q25" s="20" t="n">
        <f aca="false">SUMIFS('BIT JANVIER'!$A:$A,'BIT JANVIER'!$E:$E,Q$6,'BIT JANVIER'!$C:$C,$A25)</f>
        <v>0</v>
      </c>
      <c r="R25" s="20" t="n">
        <f aca="false">SUMIFS('BIT JANVIER'!$A:$A,'BIT JANVIER'!$E:$E,R$6,'BIT JANVIER'!$C:$C,$A25)</f>
        <v>0</v>
      </c>
      <c r="S25" s="20" t="n">
        <f aca="false">SUMIFS('BIT JANVIER'!$A:$A,'BIT JANVIER'!$E:$E,S$6,'BIT JANVIER'!$C:$C,$A25)</f>
        <v>0</v>
      </c>
      <c r="T25" s="20" t="n">
        <f aca="false">SUMIFS('BIT JANVIER'!$A:$A,'BIT JANVIER'!$E:$E,T$6,'BIT JANVIER'!$C:$C,$A25)</f>
        <v>0</v>
      </c>
      <c r="U25" s="20" t="n">
        <f aca="false">SUMIFS('BIT JANVIER'!$A:$A,'BIT JANVIER'!$E:$E,U$6,'BIT JANVIER'!$C:$C,$A25)</f>
        <v>0</v>
      </c>
      <c r="V25" s="20" t="n">
        <f aca="false">SUMIFS('BIT JANVIER'!$A:$A,'BIT JANVIER'!$E:$E,V$6,'BIT JANVIER'!$C:$C,$A25)</f>
        <v>0</v>
      </c>
      <c r="W25" s="20" t="n">
        <f aca="false">SUMIFS('BIT JANVIER'!$A:$A,'BIT JANVIER'!$E:$E,W$6,'BIT JANVIER'!$C:$C,$A25)</f>
        <v>0</v>
      </c>
      <c r="X25" s="20" t="n">
        <f aca="false">SUMIF('BIT JANVIER'!$C$7:$C$110,$A25,'BIT JANVIER'!$G$7:$G$110)</f>
        <v>0</v>
      </c>
      <c r="Y25" s="20" t="n">
        <f aca="false">SUMIF('BIT JANVIER'!$C$7:$C$110,$A25,'BIT JANVIER'!$A$7:$A$110)</f>
        <v>0</v>
      </c>
    </row>
    <row r="26" customFormat="false" ht="12.8" hidden="false" customHeight="false" outlineLevel="0" collapsed="false">
      <c r="A26" s="19" t="n">
        <v>44946</v>
      </c>
      <c r="B26" s="19" t="s">
        <v>64</v>
      </c>
      <c r="C26" s="20" t="n">
        <f aca="false">SUMIFS('BIT JANVIER'!$A:$A,'BIT JANVIER'!$E:$E,C$6,'BIT JANVIER'!$C:$C,$A26)</f>
        <v>0</v>
      </c>
      <c r="D26" s="20" t="n">
        <f aca="false">SUMIFS('BIT JANVIER'!$A:$A,'BIT JANVIER'!$E:$E,D$6,'BIT JANVIER'!$C:$C,$A26)</f>
        <v>0</v>
      </c>
      <c r="E26" s="20" t="n">
        <f aca="false">SUMIFS('BIT JANVIER'!$A:$A,'BIT JANVIER'!$E:$E,E$6,'BIT JANVIER'!$C:$C,$A26)</f>
        <v>0</v>
      </c>
      <c r="F26" s="20" t="n">
        <f aca="false">SUMIFS('BIT JANVIER'!$A:$A,'BIT JANVIER'!$E:$E,F$6,'BIT JANVIER'!$C:$C,$A26)</f>
        <v>0</v>
      </c>
      <c r="G26" s="20" t="n">
        <f aca="false">SUMIFS('BIT JANVIER'!$A:$A,'BIT JANVIER'!$E:$E,G$6,'BIT JANVIER'!$C:$C,$A26)</f>
        <v>0</v>
      </c>
      <c r="H26" s="20" t="n">
        <f aca="false">SUMIFS('BIT JANVIER'!$A:$A,'BIT JANVIER'!$E:$E,H$6,'BIT JANVIER'!$C:$C,$A26)</f>
        <v>0</v>
      </c>
      <c r="I26" s="20" t="n">
        <f aca="false">SUMIFS('BIT JANVIER'!$A:$A,'BIT JANVIER'!$E:$E,I$6,'BIT JANVIER'!$C:$C,$A26)</f>
        <v>0</v>
      </c>
      <c r="J26" s="20" t="n">
        <f aca="false">SUMIFS('BIT JANVIER'!$A:$A,'BIT JANVIER'!$E:$E,J$6,'BIT JANVIER'!$C:$C,$A26)</f>
        <v>0</v>
      </c>
      <c r="K26" s="20" t="n">
        <f aca="false">SUMIFS('BIT JANVIER'!$A:$A,'BIT JANVIER'!$E:$E,K$6,'BIT JANVIER'!$C:$C,$A26)</f>
        <v>0</v>
      </c>
      <c r="L26" s="20" t="n">
        <f aca="false">SUMIFS('BIT JANVIER'!$A:$A,'BIT JANVIER'!$E:$E,L$6,'BIT JANVIER'!$C:$C,$A26)</f>
        <v>0</v>
      </c>
      <c r="M26" s="20" t="n">
        <f aca="false">SUMIFS('BIT JANVIER'!$A:$A,'BIT JANVIER'!$E:$E,M$6,'BIT JANVIER'!$C:$C,$A26)</f>
        <v>0</v>
      </c>
      <c r="N26" s="20" t="n">
        <f aca="false">SUMIFS('BIT JANVIER'!$A:$A,'BIT JANVIER'!$E:$E,N$6,'BIT JANVIER'!$C:$C,$A26)</f>
        <v>0</v>
      </c>
      <c r="O26" s="20" t="n">
        <f aca="false">SUMIFS('BIT JANVIER'!$A:$A,'BIT JANVIER'!$E:$E,O$6,'BIT JANVIER'!$C:$C,$A26)</f>
        <v>0</v>
      </c>
      <c r="P26" s="20" t="n">
        <f aca="false">SUMIFS('BIT JANVIER'!$A:$A,'BIT JANVIER'!$E:$E,P$6,'BIT JANVIER'!$C:$C,$A26)</f>
        <v>0</v>
      </c>
      <c r="Q26" s="20" t="n">
        <f aca="false">SUMIFS('BIT JANVIER'!$A:$A,'BIT JANVIER'!$E:$E,Q$6,'BIT JANVIER'!$C:$C,$A26)</f>
        <v>0</v>
      </c>
      <c r="R26" s="20" t="n">
        <f aca="false">SUMIFS('BIT JANVIER'!$A:$A,'BIT JANVIER'!$E:$E,R$6,'BIT JANVIER'!$C:$C,$A26)</f>
        <v>0</v>
      </c>
      <c r="S26" s="20" t="n">
        <f aca="false">SUMIFS('BIT JANVIER'!$A:$A,'BIT JANVIER'!$E:$E,S$6,'BIT JANVIER'!$C:$C,$A26)</f>
        <v>0</v>
      </c>
      <c r="T26" s="20" t="n">
        <f aca="false">SUMIFS('BIT JANVIER'!$A:$A,'BIT JANVIER'!$E:$E,T$6,'BIT JANVIER'!$C:$C,$A26)</f>
        <v>0</v>
      </c>
      <c r="U26" s="20" t="n">
        <f aca="false">SUMIFS('BIT JANVIER'!$A:$A,'BIT JANVIER'!$E:$E,U$6,'BIT JANVIER'!$C:$C,$A26)</f>
        <v>0</v>
      </c>
      <c r="V26" s="20" t="n">
        <f aca="false">SUMIFS('BIT JANVIER'!$A:$A,'BIT JANVIER'!$E:$E,V$6,'BIT JANVIER'!$C:$C,$A26)</f>
        <v>0</v>
      </c>
      <c r="W26" s="20" t="n">
        <f aca="false">SUMIFS('BIT JANVIER'!$A:$A,'BIT JANVIER'!$E:$E,W$6,'BIT JANVIER'!$C:$C,$A26)</f>
        <v>0</v>
      </c>
      <c r="X26" s="20" t="n">
        <f aca="false">SUMIF('BIT JANVIER'!$C$7:$C$110,$A26,'BIT JANVIER'!$G$7:$G$110)</f>
        <v>0</v>
      </c>
      <c r="Y26" s="20" t="n">
        <f aca="false">SUMIF('BIT JANVIER'!$C$7:$C$110,$A26,'BIT JANVIER'!$A$7:$A$110)</f>
        <v>0</v>
      </c>
    </row>
    <row r="27" customFormat="false" ht="12.8" hidden="false" customHeight="false" outlineLevel="0" collapsed="false">
      <c r="A27" s="19" t="n">
        <v>44947</v>
      </c>
      <c r="B27" s="19" t="s">
        <v>66</v>
      </c>
      <c r="C27" s="20" t="n">
        <f aca="false">SUMIFS('BIT JANVIER'!$A:$A,'BIT JANVIER'!$E:$E,C$6,'BIT JANVIER'!$C:$C,$A27)</f>
        <v>0</v>
      </c>
      <c r="D27" s="20" t="n">
        <f aca="false">SUMIFS('BIT JANVIER'!$A:$A,'BIT JANVIER'!$E:$E,D$6,'BIT JANVIER'!$C:$C,$A27)</f>
        <v>0</v>
      </c>
      <c r="E27" s="20" t="n">
        <f aca="false">SUMIFS('BIT JANVIER'!$A:$A,'BIT JANVIER'!$E:$E,E$6,'BIT JANVIER'!$C:$C,$A27)</f>
        <v>0</v>
      </c>
      <c r="F27" s="20" t="n">
        <f aca="false">SUMIFS('BIT JANVIER'!$A:$A,'BIT JANVIER'!$E:$E,F$6,'BIT JANVIER'!$C:$C,$A27)</f>
        <v>0</v>
      </c>
      <c r="G27" s="20" t="n">
        <f aca="false">SUMIFS('BIT JANVIER'!$A:$A,'BIT JANVIER'!$E:$E,G$6,'BIT JANVIER'!$C:$C,$A27)</f>
        <v>0</v>
      </c>
      <c r="H27" s="20" t="n">
        <f aca="false">SUMIFS('BIT JANVIER'!$A:$A,'BIT JANVIER'!$E:$E,H$6,'BIT JANVIER'!$C:$C,$A27)</f>
        <v>0</v>
      </c>
      <c r="I27" s="20" t="n">
        <f aca="false">SUMIFS('BIT JANVIER'!$A:$A,'BIT JANVIER'!$E:$E,I$6,'BIT JANVIER'!$C:$C,$A27)</f>
        <v>0</v>
      </c>
      <c r="J27" s="20" t="n">
        <f aca="false">SUMIFS('BIT JANVIER'!$A:$A,'BIT JANVIER'!$E:$E,J$6,'BIT JANVIER'!$C:$C,$A27)</f>
        <v>0</v>
      </c>
      <c r="K27" s="20" t="n">
        <f aca="false">SUMIFS('BIT JANVIER'!$A:$A,'BIT JANVIER'!$E:$E,K$6,'BIT JANVIER'!$C:$C,$A27)</f>
        <v>0</v>
      </c>
      <c r="L27" s="20" t="n">
        <f aca="false">SUMIFS('BIT JANVIER'!$A:$A,'BIT JANVIER'!$E:$E,L$6,'BIT JANVIER'!$C:$C,$A27)</f>
        <v>0</v>
      </c>
      <c r="M27" s="20" t="n">
        <f aca="false">SUMIFS('BIT JANVIER'!$A:$A,'BIT JANVIER'!$E:$E,M$6,'BIT JANVIER'!$C:$C,$A27)</f>
        <v>0</v>
      </c>
      <c r="N27" s="20" t="n">
        <f aca="false">SUMIFS('BIT JANVIER'!$A:$A,'BIT JANVIER'!$E:$E,N$6,'BIT JANVIER'!$C:$C,$A27)</f>
        <v>0</v>
      </c>
      <c r="O27" s="20" t="n">
        <f aca="false">SUMIFS('BIT JANVIER'!$A:$A,'BIT JANVIER'!$E:$E,O$6,'BIT JANVIER'!$C:$C,$A27)</f>
        <v>0</v>
      </c>
      <c r="P27" s="20" t="n">
        <f aca="false">SUMIFS('BIT JANVIER'!$A:$A,'BIT JANVIER'!$E:$E,P$6,'BIT JANVIER'!$C:$C,$A27)</f>
        <v>0</v>
      </c>
      <c r="Q27" s="20" t="n">
        <f aca="false">SUMIFS('BIT JANVIER'!$A:$A,'BIT JANVIER'!$E:$E,Q$6,'BIT JANVIER'!$C:$C,$A27)</f>
        <v>0</v>
      </c>
      <c r="R27" s="20" t="n">
        <f aca="false">SUMIFS('BIT JANVIER'!$A:$A,'BIT JANVIER'!$E:$E,R$6,'BIT JANVIER'!$C:$C,$A27)</f>
        <v>0</v>
      </c>
      <c r="S27" s="20" t="n">
        <f aca="false">SUMIFS('BIT JANVIER'!$A:$A,'BIT JANVIER'!$E:$E,S$6,'BIT JANVIER'!$C:$C,$A27)</f>
        <v>0</v>
      </c>
      <c r="T27" s="20" t="n">
        <f aca="false">SUMIFS('BIT JANVIER'!$A:$A,'BIT JANVIER'!$E:$E,T$6,'BIT JANVIER'!$C:$C,$A27)</f>
        <v>0</v>
      </c>
      <c r="U27" s="20" t="n">
        <f aca="false">SUMIFS('BIT JANVIER'!$A:$A,'BIT JANVIER'!$E:$E,U$6,'BIT JANVIER'!$C:$C,$A27)</f>
        <v>0</v>
      </c>
      <c r="V27" s="20" t="n">
        <f aca="false">SUMIFS('BIT JANVIER'!$A:$A,'BIT JANVIER'!$E:$E,V$6,'BIT JANVIER'!$C:$C,$A27)</f>
        <v>0</v>
      </c>
      <c r="W27" s="20" t="n">
        <f aca="false">SUMIFS('BIT JANVIER'!$A:$A,'BIT JANVIER'!$E:$E,W$6,'BIT JANVIER'!$C:$C,$A27)</f>
        <v>0</v>
      </c>
      <c r="X27" s="20" t="n">
        <f aca="false">SUMIF('BIT JANVIER'!$C$7:$C$110,$A27,'BIT JANVIER'!$G$7:$G$110)</f>
        <v>0</v>
      </c>
      <c r="Y27" s="20" t="n">
        <f aca="false">SUMIF('BIT JANVIER'!$C$7:$C$110,$A27,'BIT JANVIER'!$A$7:$A$110)</f>
        <v>0</v>
      </c>
    </row>
    <row r="28" customFormat="false" ht="12.8" hidden="false" customHeight="false" outlineLevel="0" collapsed="false">
      <c r="A28" s="19" t="n">
        <v>44948</v>
      </c>
      <c r="B28" s="19" t="s">
        <v>68</v>
      </c>
      <c r="C28" s="20" t="n">
        <f aca="false">SUMIFS('BIT JANVIER'!$A:$A,'BIT JANVIER'!$E:$E,C$6,'BIT JANVIER'!$C:$C,$A28)</f>
        <v>0</v>
      </c>
      <c r="D28" s="20" t="n">
        <f aca="false">SUMIFS('BIT JANVIER'!$A:$A,'BIT JANVIER'!$E:$E,D$6,'BIT JANVIER'!$C:$C,$A28)</f>
        <v>0</v>
      </c>
      <c r="E28" s="20" t="n">
        <f aca="false">SUMIFS('BIT JANVIER'!$A:$A,'BIT JANVIER'!$E:$E,E$6,'BIT JANVIER'!$C:$C,$A28)</f>
        <v>0</v>
      </c>
      <c r="F28" s="20" t="n">
        <f aca="false">SUMIFS('BIT JANVIER'!$A:$A,'BIT JANVIER'!$E:$E,F$6,'BIT JANVIER'!$C:$C,$A28)</f>
        <v>0</v>
      </c>
      <c r="G28" s="20" t="n">
        <f aca="false">SUMIFS('BIT JANVIER'!$A:$A,'BIT JANVIER'!$E:$E,G$6,'BIT JANVIER'!$C:$C,$A28)</f>
        <v>0</v>
      </c>
      <c r="H28" s="20" t="n">
        <f aca="false">SUMIFS('BIT JANVIER'!$A:$A,'BIT JANVIER'!$E:$E,H$6,'BIT JANVIER'!$C:$C,$A28)</f>
        <v>0</v>
      </c>
      <c r="I28" s="20" t="n">
        <f aca="false">SUMIFS('BIT JANVIER'!$A:$A,'BIT JANVIER'!$E:$E,I$6,'BIT JANVIER'!$C:$C,$A28)</f>
        <v>0</v>
      </c>
      <c r="J28" s="20" t="n">
        <f aca="false">SUMIFS('BIT JANVIER'!$A:$A,'BIT JANVIER'!$E:$E,J$6,'BIT JANVIER'!$C:$C,$A28)</f>
        <v>0</v>
      </c>
      <c r="K28" s="20" t="n">
        <f aca="false">SUMIFS('BIT JANVIER'!$A:$A,'BIT JANVIER'!$E:$E,K$6,'BIT JANVIER'!$C:$C,$A28)</f>
        <v>0</v>
      </c>
      <c r="L28" s="20" t="n">
        <f aca="false">SUMIFS('BIT JANVIER'!$A:$A,'BIT JANVIER'!$E:$E,L$6,'BIT JANVIER'!$C:$C,$A28)</f>
        <v>0</v>
      </c>
      <c r="M28" s="20" t="n">
        <f aca="false">SUMIFS('BIT JANVIER'!$A:$A,'BIT JANVIER'!$E:$E,M$6,'BIT JANVIER'!$C:$C,$A28)</f>
        <v>0</v>
      </c>
      <c r="N28" s="20" t="n">
        <f aca="false">SUMIFS('BIT JANVIER'!$A:$A,'BIT JANVIER'!$E:$E,N$6,'BIT JANVIER'!$C:$C,$A28)</f>
        <v>0</v>
      </c>
      <c r="O28" s="20" t="n">
        <f aca="false">SUMIFS('BIT JANVIER'!$A:$A,'BIT JANVIER'!$E:$E,O$6,'BIT JANVIER'!$C:$C,$A28)</f>
        <v>0</v>
      </c>
      <c r="P28" s="20" t="n">
        <f aca="false">SUMIFS('BIT JANVIER'!$A:$A,'BIT JANVIER'!$E:$E,P$6,'BIT JANVIER'!$C:$C,$A28)</f>
        <v>0</v>
      </c>
      <c r="Q28" s="20" t="n">
        <f aca="false">SUMIFS('BIT JANVIER'!$A:$A,'BIT JANVIER'!$E:$E,Q$6,'BIT JANVIER'!$C:$C,$A28)</f>
        <v>0</v>
      </c>
      <c r="R28" s="20" t="n">
        <f aca="false">SUMIFS('BIT JANVIER'!$A:$A,'BIT JANVIER'!$E:$E,R$6,'BIT JANVIER'!$C:$C,$A28)</f>
        <v>0</v>
      </c>
      <c r="S28" s="20" t="n">
        <f aca="false">SUMIFS('BIT JANVIER'!$A:$A,'BIT JANVIER'!$E:$E,S$6,'BIT JANVIER'!$C:$C,$A28)</f>
        <v>0</v>
      </c>
      <c r="T28" s="20" t="n">
        <f aca="false">SUMIFS('BIT JANVIER'!$A:$A,'BIT JANVIER'!$E:$E,T$6,'BIT JANVIER'!$C:$C,$A28)</f>
        <v>0</v>
      </c>
      <c r="U28" s="20" t="n">
        <f aca="false">SUMIFS('BIT JANVIER'!$A:$A,'BIT JANVIER'!$E:$E,U$6,'BIT JANVIER'!$C:$C,$A28)</f>
        <v>0</v>
      </c>
      <c r="V28" s="20" t="n">
        <f aca="false">SUMIFS('BIT JANVIER'!$A:$A,'BIT JANVIER'!$E:$E,V$6,'BIT JANVIER'!$C:$C,$A28)</f>
        <v>0</v>
      </c>
      <c r="W28" s="20" t="n">
        <f aca="false">SUMIFS('BIT JANVIER'!$A:$A,'BIT JANVIER'!$E:$E,W$6,'BIT JANVIER'!$C:$C,$A28)</f>
        <v>0</v>
      </c>
      <c r="X28" s="20" t="n">
        <f aca="false">SUMIF('BIT JANVIER'!$C$7:$C$110,$A28,'BIT JANVIER'!$G$7:$G$110)</f>
        <v>0</v>
      </c>
      <c r="Y28" s="20" t="n">
        <f aca="false">SUMIF('BIT JANVIER'!$C$7:$C$110,$A28,'BIT JANVIER'!$A$7:$A$110)</f>
        <v>0</v>
      </c>
    </row>
    <row r="29" customFormat="false" ht="12.8" hidden="false" customHeight="false" outlineLevel="0" collapsed="false">
      <c r="A29" s="19" t="n">
        <v>44949</v>
      </c>
      <c r="B29" s="19" t="s">
        <v>56</v>
      </c>
      <c r="C29" s="20" t="n">
        <f aca="false">SUMIFS('BIT JANVIER'!$A:$A,'BIT JANVIER'!$E:$E,C$6,'BIT JANVIER'!$C:$C,$A29)</f>
        <v>0</v>
      </c>
      <c r="D29" s="20" t="n">
        <f aca="false">SUMIFS('BIT JANVIER'!$A:$A,'BIT JANVIER'!$E:$E,D$6,'BIT JANVIER'!$C:$C,$A29)</f>
        <v>0</v>
      </c>
      <c r="E29" s="20" t="n">
        <f aca="false">SUMIFS('BIT JANVIER'!$A:$A,'BIT JANVIER'!$E:$E,E$6,'BIT JANVIER'!$C:$C,$A29)</f>
        <v>0</v>
      </c>
      <c r="F29" s="20" t="n">
        <f aca="false">SUMIFS('BIT JANVIER'!$A:$A,'BIT JANVIER'!$E:$E,F$6,'BIT JANVIER'!$C:$C,$A29)</f>
        <v>0</v>
      </c>
      <c r="G29" s="20" t="n">
        <f aca="false">SUMIFS('BIT JANVIER'!$A:$A,'BIT JANVIER'!$E:$E,G$6,'BIT JANVIER'!$C:$C,$A29)</f>
        <v>0</v>
      </c>
      <c r="H29" s="20" t="n">
        <f aca="false">SUMIFS('BIT JANVIER'!$A:$A,'BIT JANVIER'!$E:$E,H$6,'BIT JANVIER'!$C:$C,$A29)</f>
        <v>0</v>
      </c>
      <c r="I29" s="20" t="n">
        <f aca="false">SUMIFS('BIT JANVIER'!$A:$A,'BIT JANVIER'!$E:$E,I$6,'BIT JANVIER'!$C:$C,$A29)</f>
        <v>0</v>
      </c>
      <c r="J29" s="20" t="n">
        <f aca="false">SUMIFS('BIT JANVIER'!$A:$A,'BIT JANVIER'!$E:$E,J$6,'BIT JANVIER'!$C:$C,$A29)</f>
        <v>0</v>
      </c>
      <c r="K29" s="20" t="n">
        <f aca="false">SUMIFS('BIT JANVIER'!$A:$A,'BIT JANVIER'!$E:$E,K$6,'BIT JANVIER'!$C:$C,$A29)</f>
        <v>0</v>
      </c>
      <c r="L29" s="20" t="n">
        <f aca="false">SUMIFS('BIT JANVIER'!$A:$A,'BIT JANVIER'!$E:$E,L$6,'BIT JANVIER'!$C:$C,$A29)</f>
        <v>0</v>
      </c>
      <c r="M29" s="20" t="n">
        <f aca="false">SUMIFS('BIT JANVIER'!$A:$A,'BIT JANVIER'!$E:$E,M$6,'BIT JANVIER'!$C:$C,$A29)</f>
        <v>0</v>
      </c>
      <c r="N29" s="20" t="n">
        <f aca="false">SUMIFS('BIT JANVIER'!$A:$A,'BIT JANVIER'!$E:$E,N$6,'BIT JANVIER'!$C:$C,$A29)</f>
        <v>0</v>
      </c>
      <c r="O29" s="20" t="n">
        <f aca="false">SUMIFS('BIT JANVIER'!$A:$A,'BIT JANVIER'!$E:$E,O$6,'BIT JANVIER'!$C:$C,$A29)</f>
        <v>0</v>
      </c>
      <c r="P29" s="20" t="n">
        <f aca="false">SUMIFS('BIT JANVIER'!$A:$A,'BIT JANVIER'!$E:$E,P$6,'BIT JANVIER'!$C:$C,$A29)</f>
        <v>0</v>
      </c>
      <c r="Q29" s="20" t="n">
        <f aca="false">SUMIFS('BIT JANVIER'!$A:$A,'BIT JANVIER'!$E:$E,Q$6,'BIT JANVIER'!$C:$C,$A29)</f>
        <v>0</v>
      </c>
      <c r="R29" s="20" t="n">
        <f aca="false">SUMIFS('BIT JANVIER'!$A:$A,'BIT JANVIER'!$E:$E,R$6,'BIT JANVIER'!$C:$C,$A29)</f>
        <v>0</v>
      </c>
      <c r="S29" s="20" t="n">
        <f aca="false">SUMIFS('BIT JANVIER'!$A:$A,'BIT JANVIER'!$E:$E,S$6,'BIT JANVIER'!$C:$C,$A29)</f>
        <v>0</v>
      </c>
      <c r="T29" s="20" t="n">
        <f aca="false">SUMIFS('BIT JANVIER'!$A:$A,'BIT JANVIER'!$E:$E,T$6,'BIT JANVIER'!$C:$C,$A29)</f>
        <v>0</v>
      </c>
      <c r="U29" s="20" t="n">
        <f aca="false">SUMIFS('BIT JANVIER'!$A:$A,'BIT JANVIER'!$E:$E,U$6,'BIT JANVIER'!$C:$C,$A29)</f>
        <v>0</v>
      </c>
      <c r="V29" s="20" t="n">
        <f aca="false">SUMIFS('BIT JANVIER'!$A:$A,'BIT JANVIER'!$E:$E,V$6,'BIT JANVIER'!$C:$C,$A29)</f>
        <v>0</v>
      </c>
      <c r="W29" s="20" t="n">
        <f aca="false">SUMIFS('BIT JANVIER'!$A:$A,'BIT JANVIER'!$E:$E,W$6,'BIT JANVIER'!$C:$C,$A29)</f>
        <v>0</v>
      </c>
      <c r="X29" s="20" t="n">
        <f aca="false">SUMIF('BIT JANVIER'!$C$7:$C$110,$A29,'BIT JANVIER'!$G$7:$G$110)</f>
        <v>0</v>
      </c>
      <c r="Y29" s="20" t="n">
        <f aca="false">SUMIF('BIT JANVIER'!$C$7:$C$110,$A29,'BIT JANVIER'!$A$7:$A$110)</f>
        <v>0</v>
      </c>
    </row>
    <row r="30" customFormat="false" ht="12.8" hidden="false" customHeight="false" outlineLevel="0" collapsed="false">
      <c r="A30" s="19" t="n">
        <v>44950</v>
      </c>
      <c r="B30" s="19" t="s">
        <v>58</v>
      </c>
      <c r="C30" s="20" t="n">
        <f aca="false">SUMIFS('BIT JANVIER'!$A:$A,'BIT JANVIER'!$E:$E,C$6,'BIT JANVIER'!$C:$C,$A30)</f>
        <v>0</v>
      </c>
      <c r="D30" s="20" t="n">
        <f aca="false">SUMIFS('BIT JANVIER'!$A:$A,'BIT JANVIER'!$E:$E,D$6,'BIT JANVIER'!$C:$C,$A30)</f>
        <v>0</v>
      </c>
      <c r="E30" s="20" t="n">
        <f aca="false">SUMIFS('BIT JANVIER'!$A:$A,'BIT JANVIER'!$E:$E,E$6,'BIT JANVIER'!$C:$C,$A30)</f>
        <v>0</v>
      </c>
      <c r="F30" s="20" t="n">
        <f aca="false">SUMIFS('BIT JANVIER'!$A:$A,'BIT JANVIER'!$E:$E,F$6,'BIT JANVIER'!$C:$C,$A30)</f>
        <v>0</v>
      </c>
      <c r="G30" s="20" t="n">
        <f aca="false">SUMIFS('BIT JANVIER'!$A:$A,'BIT JANVIER'!$E:$E,G$6,'BIT JANVIER'!$C:$C,$A30)</f>
        <v>0</v>
      </c>
      <c r="H30" s="20" t="n">
        <f aca="false">SUMIFS('BIT JANVIER'!$A:$A,'BIT JANVIER'!$E:$E,H$6,'BIT JANVIER'!$C:$C,$A30)</f>
        <v>0</v>
      </c>
      <c r="I30" s="20" t="n">
        <f aca="false">SUMIFS('BIT JANVIER'!$A:$A,'BIT JANVIER'!$E:$E,I$6,'BIT JANVIER'!$C:$C,$A30)</f>
        <v>0</v>
      </c>
      <c r="J30" s="20" t="n">
        <f aca="false">SUMIFS('BIT JANVIER'!$A:$A,'BIT JANVIER'!$E:$E,J$6,'BIT JANVIER'!$C:$C,$A30)</f>
        <v>0</v>
      </c>
      <c r="K30" s="20" t="n">
        <f aca="false">SUMIFS('BIT JANVIER'!$A:$A,'BIT JANVIER'!$E:$E,K$6,'BIT JANVIER'!$C:$C,$A30)</f>
        <v>0</v>
      </c>
      <c r="L30" s="20" t="n">
        <f aca="false">SUMIFS('BIT JANVIER'!$A:$A,'BIT JANVIER'!$E:$E,L$6,'BIT JANVIER'!$C:$C,$A30)</f>
        <v>0</v>
      </c>
      <c r="M30" s="20" t="n">
        <f aca="false">SUMIFS('BIT JANVIER'!$A:$A,'BIT JANVIER'!$E:$E,M$6,'BIT JANVIER'!$C:$C,$A30)</f>
        <v>0</v>
      </c>
      <c r="N30" s="20" t="n">
        <f aca="false">SUMIFS('BIT JANVIER'!$A:$A,'BIT JANVIER'!$E:$E,N$6,'BIT JANVIER'!$C:$C,$A30)</f>
        <v>0</v>
      </c>
      <c r="O30" s="20" t="n">
        <f aca="false">SUMIFS('BIT JANVIER'!$A:$A,'BIT JANVIER'!$E:$E,O$6,'BIT JANVIER'!$C:$C,$A30)</f>
        <v>0</v>
      </c>
      <c r="P30" s="20" t="n">
        <f aca="false">SUMIFS('BIT JANVIER'!$A:$A,'BIT JANVIER'!$E:$E,P$6,'BIT JANVIER'!$C:$C,$A30)</f>
        <v>0</v>
      </c>
      <c r="Q30" s="20" t="n">
        <f aca="false">SUMIFS('BIT JANVIER'!$A:$A,'BIT JANVIER'!$E:$E,Q$6,'BIT JANVIER'!$C:$C,$A30)</f>
        <v>0</v>
      </c>
      <c r="R30" s="20" t="n">
        <f aca="false">SUMIFS('BIT JANVIER'!$A:$A,'BIT JANVIER'!$E:$E,R$6,'BIT JANVIER'!$C:$C,$A30)</f>
        <v>0</v>
      </c>
      <c r="S30" s="20" t="n">
        <f aca="false">SUMIFS('BIT JANVIER'!$A:$A,'BIT JANVIER'!$E:$E,S$6,'BIT JANVIER'!$C:$C,$A30)</f>
        <v>0</v>
      </c>
      <c r="T30" s="20" t="n">
        <f aca="false">SUMIFS('BIT JANVIER'!$A:$A,'BIT JANVIER'!$E:$E,T$6,'BIT JANVIER'!$C:$C,$A30)</f>
        <v>0</v>
      </c>
      <c r="U30" s="20" t="n">
        <f aca="false">SUMIFS('BIT JANVIER'!$A:$A,'BIT JANVIER'!$E:$E,U$6,'BIT JANVIER'!$C:$C,$A30)</f>
        <v>0</v>
      </c>
      <c r="V30" s="20" t="n">
        <f aca="false">SUMIFS('BIT JANVIER'!$A:$A,'BIT JANVIER'!$E:$E,V$6,'BIT JANVIER'!$C:$C,$A30)</f>
        <v>0</v>
      </c>
      <c r="W30" s="20" t="n">
        <f aca="false">SUMIFS('BIT JANVIER'!$A:$A,'BIT JANVIER'!$E:$E,W$6,'BIT JANVIER'!$C:$C,$A30)</f>
        <v>0</v>
      </c>
      <c r="X30" s="20" t="n">
        <f aca="false">SUMIF('BIT JANVIER'!$C$7:$C$110,$A30,'BIT JANVIER'!$G$7:$G$110)</f>
        <v>0</v>
      </c>
      <c r="Y30" s="20" t="n">
        <f aca="false">SUMIF('BIT JANVIER'!$C$7:$C$110,$A30,'BIT JANVIER'!$A$7:$A$110)</f>
        <v>0</v>
      </c>
    </row>
    <row r="31" customFormat="false" ht="12.8" hidden="false" customHeight="false" outlineLevel="0" collapsed="false">
      <c r="A31" s="19" t="n">
        <v>44951</v>
      </c>
      <c r="B31" s="19" t="s">
        <v>60</v>
      </c>
      <c r="C31" s="20" t="n">
        <f aca="false">SUMIFS('BIT JANVIER'!$A:$A,'BIT JANVIER'!$E:$E,C$6,'BIT JANVIER'!$C:$C,$A31)</f>
        <v>0</v>
      </c>
      <c r="D31" s="20" t="n">
        <f aca="false">SUMIFS('BIT JANVIER'!$A:$A,'BIT JANVIER'!$E:$E,D$6,'BIT JANVIER'!$C:$C,$A31)</f>
        <v>0</v>
      </c>
      <c r="E31" s="20" t="n">
        <f aca="false">SUMIFS('BIT JANVIER'!$A:$A,'BIT JANVIER'!$E:$E,E$6,'BIT JANVIER'!$C:$C,$A31)</f>
        <v>0</v>
      </c>
      <c r="F31" s="20" t="n">
        <f aca="false">SUMIFS('BIT JANVIER'!$A:$A,'BIT JANVIER'!$E:$E,F$6,'BIT JANVIER'!$C:$C,$A31)</f>
        <v>0</v>
      </c>
      <c r="G31" s="20" t="n">
        <f aca="false">SUMIFS('BIT JANVIER'!$A:$A,'BIT JANVIER'!$E:$E,G$6,'BIT JANVIER'!$C:$C,$A31)</f>
        <v>0</v>
      </c>
      <c r="H31" s="20" t="n">
        <f aca="false">SUMIFS('BIT JANVIER'!$A:$A,'BIT JANVIER'!$E:$E,H$6,'BIT JANVIER'!$C:$C,$A31)</f>
        <v>0</v>
      </c>
      <c r="I31" s="20" t="n">
        <f aca="false">SUMIFS('BIT JANVIER'!$A:$A,'BIT JANVIER'!$E:$E,I$6,'BIT JANVIER'!$C:$C,$A31)</f>
        <v>0</v>
      </c>
      <c r="J31" s="20" t="n">
        <f aca="false">SUMIFS('BIT JANVIER'!$A:$A,'BIT JANVIER'!$E:$E,J$6,'BIT JANVIER'!$C:$C,$A31)</f>
        <v>0</v>
      </c>
      <c r="K31" s="20" t="n">
        <f aca="false">SUMIFS('BIT JANVIER'!$A:$A,'BIT JANVIER'!$E:$E,K$6,'BIT JANVIER'!$C:$C,$A31)</f>
        <v>0</v>
      </c>
      <c r="L31" s="20" t="n">
        <f aca="false">SUMIFS('BIT JANVIER'!$A:$A,'BIT JANVIER'!$E:$E,L$6,'BIT JANVIER'!$C:$C,$A31)</f>
        <v>0</v>
      </c>
      <c r="M31" s="20" t="n">
        <f aca="false">SUMIFS('BIT JANVIER'!$A:$A,'BIT JANVIER'!$E:$E,M$6,'BIT JANVIER'!$C:$C,$A31)</f>
        <v>0</v>
      </c>
      <c r="N31" s="20" t="n">
        <f aca="false">SUMIFS('BIT JANVIER'!$A:$A,'BIT JANVIER'!$E:$E,N$6,'BIT JANVIER'!$C:$C,$A31)</f>
        <v>0</v>
      </c>
      <c r="O31" s="20" t="n">
        <f aca="false">SUMIFS('BIT JANVIER'!$A:$A,'BIT JANVIER'!$E:$E,O$6,'BIT JANVIER'!$C:$C,$A31)</f>
        <v>0</v>
      </c>
      <c r="P31" s="20" t="n">
        <f aca="false">SUMIFS('BIT JANVIER'!$A:$A,'BIT JANVIER'!$E:$E,P$6,'BIT JANVIER'!$C:$C,$A31)</f>
        <v>0</v>
      </c>
      <c r="Q31" s="20" t="n">
        <f aca="false">SUMIFS('BIT JANVIER'!$A:$A,'BIT JANVIER'!$E:$E,Q$6,'BIT JANVIER'!$C:$C,$A31)</f>
        <v>0</v>
      </c>
      <c r="R31" s="20" t="n">
        <f aca="false">SUMIFS('BIT JANVIER'!$A:$A,'BIT JANVIER'!$E:$E,R$6,'BIT JANVIER'!$C:$C,$A31)</f>
        <v>0</v>
      </c>
      <c r="S31" s="20" t="n">
        <f aca="false">SUMIFS('BIT JANVIER'!$A:$A,'BIT JANVIER'!$E:$E,S$6,'BIT JANVIER'!$C:$C,$A31)</f>
        <v>0</v>
      </c>
      <c r="T31" s="20" t="n">
        <f aca="false">SUMIFS('BIT JANVIER'!$A:$A,'BIT JANVIER'!$E:$E,T$6,'BIT JANVIER'!$C:$C,$A31)</f>
        <v>0</v>
      </c>
      <c r="U31" s="20" t="n">
        <f aca="false">SUMIFS('BIT JANVIER'!$A:$A,'BIT JANVIER'!$E:$E,U$6,'BIT JANVIER'!$C:$C,$A31)</f>
        <v>0</v>
      </c>
      <c r="V31" s="20" t="n">
        <f aca="false">SUMIFS('BIT JANVIER'!$A:$A,'BIT JANVIER'!$E:$E,V$6,'BIT JANVIER'!$C:$C,$A31)</f>
        <v>0</v>
      </c>
      <c r="W31" s="20" t="n">
        <f aca="false">SUMIFS('BIT JANVIER'!$A:$A,'BIT JANVIER'!$E:$E,W$6,'BIT JANVIER'!$C:$C,$A31)</f>
        <v>0</v>
      </c>
      <c r="X31" s="20" t="n">
        <f aca="false">SUMIF('BIT JANVIER'!$C$7:$C$110,$A31,'BIT JANVIER'!$G$7:$G$110)</f>
        <v>0</v>
      </c>
      <c r="Y31" s="20" t="n">
        <f aca="false">SUMIF('BIT JANVIER'!$C$7:$C$110,$A31,'BIT JANVIER'!$A$7:$A$110)</f>
        <v>0</v>
      </c>
    </row>
    <row r="32" customFormat="false" ht="12.8" hidden="false" customHeight="false" outlineLevel="0" collapsed="false">
      <c r="A32" s="19" t="n">
        <v>44952</v>
      </c>
      <c r="B32" s="19" t="s">
        <v>62</v>
      </c>
      <c r="C32" s="20" t="n">
        <f aca="false">SUMIFS('BIT JANVIER'!$A:$A,'BIT JANVIER'!$E:$E,C$6,'BIT JANVIER'!$C:$C,$A32)</f>
        <v>0</v>
      </c>
      <c r="D32" s="20" t="n">
        <f aca="false">SUMIFS('BIT JANVIER'!$A:$A,'BIT JANVIER'!$E:$E,D$6,'BIT JANVIER'!$C:$C,$A32)</f>
        <v>0</v>
      </c>
      <c r="E32" s="20" t="n">
        <f aca="false">SUMIFS('BIT JANVIER'!$A:$A,'BIT JANVIER'!$E:$E,E$6,'BIT JANVIER'!$C:$C,$A32)</f>
        <v>0</v>
      </c>
      <c r="F32" s="20" t="n">
        <f aca="false">SUMIFS('BIT JANVIER'!$A:$A,'BIT JANVIER'!$E:$E,F$6,'BIT JANVIER'!$C:$C,$A32)</f>
        <v>0</v>
      </c>
      <c r="G32" s="20" t="n">
        <f aca="false">SUMIFS('BIT JANVIER'!$A:$A,'BIT JANVIER'!$E:$E,G$6,'BIT JANVIER'!$C:$C,$A32)</f>
        <v>0</v>
      </c>
      <c r="H32" s="20" t="n">
        <f aca="false">SUMIFS('BIT JANVIER'!$A:$A,'BIT JANVIER'!$E:$E,H$6,'BIT JANVIER'!$C:$C,$A32)</f>
        <v>0</v>
      </c>
      <c r="I32" s="20" t="n">
        <f aca="false">SUMIFS('BIT JANVIER'!$A:$A,'BIT JANVIER'!$E:$E,I$6,'BIT JANVIER'!$C:$C,$A32)</f>
        <v>0</v>
      </c>
      <c r="J32" s="20" t="n">
        <f aca="false">SUMIFS('BIT JANVIER'!$A:$A,'BIT JANVIER'!$E:$E,J$6,'BIT JANVIER'!$C:$C,$A32)</f>
        <v>0</v>
      </c>
      <c r="K32" s="20" t="n">
        <f aca="false">SUMIFS('BIT JANVIER'!$A:$A,'BIT JANVIER'!$E:$E,K$6,'BIT JANVIER'!$C:$C,$A32)</f>
        <v>0</v>
      </c>
      <c r="L32" s="20" t="n">
        <f aca="false">SUMIFS('BIT JANVIER'!$A:$A,'BIT JANVIER'!$E:$E,L$6,'BIT JANVIER'!$C:$C,$A32)</f>
        <v>0</v>
      </c>
      <c r="M32" s="20" t="n">
        <f aca="false">SUMIFS('BIT JANVIER'!$A:$A,'BIT JANVIER'!$E:$E,M$6,'BIT JANVIER'!$C:$C,$A32)</f>
        <v>0</v>
      </c>
      <c r="N32" s="20" t="n">
        <f aca="false">SUMIFS('BIT JANVIER'!$A:$A,'BIT JANVIER'!$E:$E,N$6,'BIT JANVIER'!$C:$C,$A32)</f>
        <v>0</v>
      </c>
      <c r="O32" s="20" t="n">
        <f aca="false">SUMIFS('BIT JANVIER'!$A:$A,'BIT JANVIER'!$E:$E,O$6,'BIT JANVIER'!$C:$C,$A32)</f>
        <v>0</v>
      </c>
      <c r="P32" s="20" t="n">
        <f aca="false">SUMIFS('BIT JANVIER'!$A:$A,'BIT JANVIER'!$E:$E,P$6,'BIT JANVIER'!$C:$C,$A32)</f>
        <v>0</v>
      </c>
      <c r="Q32" s="20" t="n">
        <f aca="false">SUMIFS('BIT JANVIER'!$A:$A,'BIT JANVIER'!$E:$E,Q$6,'BIT JANVIER'!$C:$C,$A32)</f>
        <v>0</v>
      </c>
      <c r="R32" s="20" t="n">
        <f aca="false">SUMIFS('BIT JANVIER'!$A:$A,'BIT JANVIER'!$E:$E,R$6,'BIT JANVIER'!$C:$C,$A32)</f>
        <v>0</v>
      </c>
      <c r="S32" s="20" t="n">
        <f aca="false">SUMIFS('BIT JANVIER'!$A:$A,'BIT JANVIER'!$E:$E,S$6,'BIT JANVIER'!$C:$C,$A32)</f>
        <v>0</v>
      </c>
      <c r="T32" s="20" t="n">
        <f aca="false">SUMIFS('BIT JANVIER'!$A:$A,'BIT JANVIER'!$E:$E,T$6,'BIT JANVIER'!$C:$C,$A32)</f>
        <v>0</v>
      </c>
      <c r="U32" s="20" t="n">
        <f aca="false">SUMIFS('BIT JANVIER'!$A:$A,'BIT JANVIER'!$E:$E,U$6,'BIT JANVIER'!$C:$C,$A32)</f>
        <v>0</v>
      </c>
      <c r="V32" s="20" t="n">
        <f aca="false">SUMIFS('BIT JANVIER'!$A:$A,'BIT JANVIER'!$E:$E,V$6,'BIT JANVIER'!$C:$C,$A32)</f>
        <v>0</v>
      </c>
      <c r="W32" s="20" t="n">
        <f aca="false">SUMIFS('BIT JANVIER'!$A:$A,'BIT JANVIER'!$E:$E,W$6,'BIT JANVIER'!$C:$C,$A32)</f>
        <v>0</v>
      </c>
      <c r="X32" s="20" t="n">
        <f aca="false">SUMIF('BIT JANVIER'!$C$7:$C$110,$A32,'BIT JANVIER'!$G$7:$G$110)</f>
        <v>0</v>
      </c>
      <c r="Y32" s="20" t="n">
        <f aca="false">SUMIF('BIT JANVIER'!$C$7:$C$110,$A32,'BIT JANVIER'!$A$7:$A$110)</f>
        <v>0</v>
      </c>
    </row>
    <row r="33" customFormat="false" ht="12.8" hidden="false" customHeight="false" outlineLevel="0" collapsed="false">
      <c r="A33" s="19" t="n">
        <v>44953</v>
      </c>
      <c r="B33" s="19" t="s">
        <v>64</v>
      </c>
      <c r="C33" s="20" t="n">
        <f aca="false">SUMIFS('BIT JANVIER'!$A:$A,'BIT JANVIER'!$E:$E,C$6,'BIT JANVIER'!$C:$C,$A33)</f>
        <v>0</v>
      </c>
      <c r="D33" s="20" t="n">
        <f aca="false">SUMIFS('BIT JANVIER'!$A:$A,'BIT JANVIER'!$E:$E,D$6,'BIT JANVIER'!$C:$C,$A33)</f>
        <v>0</v>
      </c>
      <c r="E33" s="20" t="n">
        <f aca="false">SUMIFS('BIT JANVIER'!$A:$A,'BIT JANVIER'!$E:$E,E$6,'BIT JANVIER'!$C:$C,$A33)</f>
        <v>0</v>
      </c>
      <c r="F33" s="20" t="n">
        <f aca="false">SUMIFS('BIT JANVIER'!$A:$A,'BIT JANVIER'!$E:$E,F$6,'BIT JANVIER'!$C:$C,$A33)</f>
        <v>0</v>
      </c>
      <c r="G33" s="20" t="n">
        <f aca="false">SUMIFS('BIT JANVIER'!$A:$A,'BIT JANVIER'!$E:$E,G$6,'BIT JANVIER'!$C:$C,$A33)</f>
        <v>0</v>
      </c>
      <c r="H33" s="20" t="n">
        <f aca="false">SUMIFS('BIT JANVIER'!$A:$A,'BIT JANVIER'!$E:$E,H$6,'BIT JANVIER'!$C:$C,$A33)</f>
        <v>0</v>
      </c>
      <c r="I33" s="20" t="n">
        <f aca="false">SUMIFS('BIT JANVIER'!$A:$A,'BIT JANVIER'!$E:$E,I$6,'BIT JANVIER'!$C:$C,$A33)</f>
        <v>0</v>
      </c>
      <c r="J33" s="20" t="n">
        <f aca="false">SUMIFS('BIT JANVIER'!$A:$A,'BIT JANVIER'!$E:$E,J$6,'BIT JANVIER'!$C:$C,$A33)</f>
        <v>0</v>
      </c>
      <c r="K33" s="20" t="n">
        <f aca="false">SUMIFS('BIT JANVIER'!$A:$A,'BIT JANVIER'!$E:$E,K$6,'BIT JANVIER'!$C:$C,$A33)</f>
        <v>0</v>
      </c>
      <c r="L33" s="20" t="n">
        <f aca="false">SUMIFS('BIT JANVIER'!$A:$A,'BIT JANVIER'!$E:$E,L$6,'BIT JANVIER'!$C:$C,$A33)</f>
        <v>0</v>
      </c>
      <c r="M33" s="20" t="n">
        <f aca="false">SUMIFS('BIT JANVIER'!$A:$A,'BIT JANVIER'!$E:$E,M$6,'BIT JANVIER'!$C:$C,$A33)</f>
        <v>0</v>
      </c>
      <c r="N33" s="20" t="n">
        <f aca="false">SUMIFS('BIT JANVIER'!$A:$A,'BIT JANVIER'!$E:$E,N$6,'BIT JANVIER'!$C:$C,$A33)</f>
        <v>0</v>
      </c>
      <c r="O33" s="20" t="n">
        <f aca="false">SUMIFS('BIT JANVIER'!$A:$A,'BIT JANVIER'!$E:$E,O$6,'BIT JANVIER'!$C:$C,$A33)</f>
        <v>0</v>
      </c>
      <c r="P33" s="20" t="n">
        <f aca="false">SUMIFS('BIT JANVIER'!$A:$A,'BIT JANVIER'!$E:$E,P$6,'BIT JANVIER'!$C:$C,$A33)</f>
        <v>0</v>
      </c>
      <c r="Q33" s="20" t="n">
        <f aca="false">SUMIFS('BIT JANVIER'!$A:$A,'BIT JANVIER'!$E:$E,Q$6,'BIT JANVIER'!$C:$C,$A33)</f>
        <v>0</v>
      </c>
      <c r="R33" s="20" t="n">
        <f aca="false">SUMIFS('BIT JANVIER'!$A:$A,'BIT JANVIER'!$E:$E,R$6,'BIT JANVIER'!$C:$C,$A33)</f>
        <v>0</v>
      </c>
      <c r="S33" s="20" t="n">
        <f aca="false">SUMIFS('BIT JANVIER'!$A:$A,'BIT JANVIER'!$E:$E,S$6,'BIT JANVIER'!$C:$C,$A33)</f>
        <v>0</v>
      </c>
      <c r="T33" s="20" t="n">
        <f aca="false">SUMIFS('BIT JANVIER'!$A:$A,'BIT JANVIER'!$E:$E,T$6,'BIT JANVIER'!$C:$C,$A33)</f>
        <v>0</v>
      </c>
      <c r="U33" s="20" t="n">
        <f aca="false">SUMIFS('BIT JANVIER'!$A:$A,'BIT JANVIER'!$E:$E,U$6,'BIT JANVIER'!$C:$C,$A33)</f>
        <v>0</v>
      </c>
      <c r="V33" s="20" t="n">
        <f aca="false">SUMIFS('BIT JANVIER'!$A:$A,'BIT JANVIER'!$E:$E,V$6,'BIT JANVIER'!$C:$C,$A33)</f>
        <v>0</v>
      </c>
      <c r="W33" s="20" t="n">
        <f aca="false">SUMIFS('BIT JANVIER'!$A:$A,'BIT JANVIER'!$E:$E,W$6,'BIT JANVIER'!$C:$C,$A33)</f>
        <v>0</v>
      </c>
      <c r="X33" s="20" t="n">
        <f aca="false">SUMIF('BIT JANVIER'!$C$7:$C$110,$A33,'BIT JANVIER'!$G$7:$G$110)</f>
        <v>0</v>
      </c>
      <c r="Y33" s="20" t="n">
        <f aca="false">SUMIF('BIT JANVIER'!$C$7:$C$110,$A33,'BIT JANVIER'!$A$7:$A$110)</f>
        <v>0</v>
      </c>
    </row>
    <row r="34" customFormat="false" ht="12.8" hidden="false" customHeight="false" outlineLevel="0" collapsed="false">
      <c r="A34" s="19" t="n">
        <v>44954</v>
      </c>
      <c r="B34" s="19" t="s">
        <v>66</v>
      </c>
      <c r="C34" s="20" t="n">
        <f aca="false">SUMIFS('BIT JANVIER'!$A:$A,'BIT JANVIER'!$E:$E,C$6,'BIT JANVIER'!$C:$C,$A34)</f>
        <v>0</v>
      </c>
      <c r="D34" s="20" t="n">
        <f aca="false">SUMIFS('BIT JANVIER'!$A:$A,'BIT JANVIER'!$E:$E,D$6,'BIT JANVIER'!$C:$C,$A34)</f>
        <v>0</v>
      </c>
      <c r="E34" s="20" t="n">
        <f aca="false">SUMIFS('BIT JANVIER'!$A:$A,'BIT JANVIER'!$E:$E,E$6,'BIT JANVIER'!$C:$C,$A34)</f>
        <v>0</v>
      </c>
      <c r="F34" s="20" t="n">
        <f aca="false">SUMIFS('BIT JANVIER'!$A:$A,'BIT JANVIER'!$E:$E,F$6,'BIT JANVIER'!$C:$C,$A34)</f>
        <v>0</v>
      </c>
      <c r="G34" s="20" t="n">
        <f aca="false">SUMIFS('BIT JANVIER'!$A:$A,'BIT JANVIER'!$E:$E,G$6,'BIT JANVIER'!$C:$C,$A34)</f>
        <v>0</v>
      </c>
      <c r="H34" s="20" t="n">
        <f aca="false">SUMIFS('BIT JANVIER'!$A:$A,'BIT JANVIER'!$E:$E,H$6,'BIT JANVIER'!$C:$C,$A34)</f>
        <v>0</v>
      </c>
      <c r="I34" s="20" t="n">
        <f aca="false">SUMIFS('BIT JANVIER'!$A:$A,'BIT JANVIER'!$E:$E,I$6,'BIT JANVIER'!$C:$C,$A34)</f>
        <v>0</v>
      </c>
      <c r="J34" s="20" t="n">
        <f aca="false">SUMIFS('BIT JANVIER'!$A:$A,'BIT JANVIER'!$E:$E,J$6,'BIT JANVIER'!$C:$C,$A34)</f>
        <v>0</v>
      </c>
      <c r="K34" s="20" t="n">
        <f aca="false">SUMIFS('BIT JANVIER'!$A:$A,'BIT JANVIER'!$E:$E,K$6,'BIT JANVIER'!$C:$C,$A34)</f>
        <v>0</v>
      </c>
      <c r="L34" s="20" t="n">
        <f aca="false">SUMIFS('BIT JANVIER'!$A:$A,'BIT JANVIER'!$E:$E,L$6,'BIT JANVIER'!$C:$C,$A34)</f>
        <v>0</v>
      </c>
      <c r="M34" s="20" t="n">
        <f aca="false">SUMIFS('BIT JANVIER'!$A:$A,'BIT JANVIER'!$E:$E,M$6,'BIT JANVIER'!$C:$C,$A34)</f>
        <v>0</v>
      </c>
      <c r="N34" s="20" t="n">
        <f aca="false">SUMIFS('BIT JANVIER'!$A:$A,'BIT JANVIER'!$E:$E,N$6,'BIT JANVIER'!$C:$C,$A34)</f>
        <v>0</v>
      </c>
      <c r="O34" s="20" t="n">
        <f aca="false">SUMIFS('BIT JANVIER'!$A:$A,'BIT JANVIER'!$E:$E,O$6,'BIT JANVIER'!$C:$C,$A34)</f>
        <v>0</v>
      </c>
      <c r="P34" s="20" t="n">
        <f aca="false">SUMIFS('BIT JANVIER'!$A:$A,'BIT JANVIER'!$E:$E,P$6,'BIT JANVIER'!$C:$C,$A34)</f>
        <v>0</v>
      </c>
      <c r="Q34" s="20" t="n">
        <f aca="false">SUMIFS('BIT JANVIER'!$A:$A,'BIT JANVIER'!$E:$E,Q$6,'BIT JANVIER'!$C:$C,$A34)</f>
        <v>0</v>
      </c>
      <c r="R34" s="20" t="n">
        <f aca="false">SUMIFS('BIT JANVIER'!$A:$A,'BIT JANVIER'!$E:$E,R$6,'BIT JANVIER'!$C:$C,$A34)</f>
        <v>0</v>
      </c>
      <c r="S34" s="20" t="n">
        <f aca="false">SUMIFS('BIT JANVIER'!$A:$A,'BIT JANVIER'!$E:$E,S$6,'BIT JANVIER'!$C:$C,$A34)</f>
        <v>0</v>
      </c>
      <c r="T34" s="20" t="n">
        <f aca="false">SUMIFS('BIT JANVIER'!$A:$A,'BIT JANVIER'!$E:$E,T$6,'BIT JANVIER'!$C:$C,$A34)</f>
        <v>0</v>
      </c>
      <c r="U34" s="20" t="n">
        <f aca="false">SUMIFS('BIT JANVIER'!$A:$A,'BIT JANVIER'!$E:$E,U$6,'BIT JANVIER'!$C:$C,$A34)</f>
        <v>0</v>
      </c>
      <c r="V34" s="20" t="n">
        <f aca="false">SUMIFS('BIT JANVIER'!$A:$A,'BIT JANVIER'!$E:$E,V$6,'BIT JANVIER'!$C:$C,$A34)</f>
        <v>0</v>
      </c>
      <c r="W34" s="20" t="n">
        <f aca="false">SUMIFS('BIT JANVIER'!$A:$A,'BIT JANVIER'!$E:$E,W$6,'BIT JANVIER'!$C:$C,$A34)</f>
        <v>0</v>
      </c>
      <c r="X34" s="20" t="n">
        <f aca="false">SUMIF('BIT JANVIER'!$C$7:$C$110,$A34,'BIT JANVIER'!$G$7:$G$110)</f>
        <v>0</v>
      </c>
      <c r="Y34" s="20" t="n">
        <f aca="false">SUMIF('BIT JANVIER'!$C$7:$C$110,$A34,'BIT JANVIER'!$A$7:$A$110)</f>
        <v>0</v>
      </c>
    </row>
    <row r="35" customFormat="false" ht="12.8" hidden="false" customHeight="false" outlineLevel="0" collapsed="false">
      <c r="A35" s="19" t="n">
        <v>44955</v>
      </c>
      <c r="B35" s="19" t="s">
        <v>68</v>
      </c>
      <c r="C35" s="20" t="n">
        <f aca="false">SUMIFS('BIT JANVIER'!$A:$A,'BIT JANVIER'!$E:$E,C$6,'BIT JANVIER'!$C:$C,$A35)</f>
        <v>0</v>
      </c>
      <c r="D35" s="20" t="n">
        <f aca="false">SUMIFS('BIT JANVIER'!$A:$A,'BIT JANVIER'!$E:$E,D$6,'BIT JANVIER'!$C:$C,$A35)</f>
        <v>0</v>
      </c>
      <c r="E35" s="20" t="n">
        <f aca="false">SUMIFS('BIT JANVIER'!$A:$A,'BIT JANVIER'!$E:$E,E$6,'BIT JANVIER'!$C:$C,$A35)</f>
        <v>0</v>
      </c>
      <c r="F35" s="20" t="n">
        <f aca="false">SUMIFS('BIT JANVIER'!$A:$A,'BIT JANVIER'!$E:$E,F$6,'BIT JANVIER'!$C:$C,$A35)</f>
        <v>0</v>
      </c>
      <c r="G35" s="20" t="n">
        <f aca="false">SUMIFS('BIT JANVIER'!$A:$A,'BIT JANVIER'!$E:$E,G$6,'BIT JANVIER'!$C:$C,$A35)</f>
        <v>0</v>
      </c>
      <c r="H35" s="20" t="n">
        <f aca="false">SUMIFS('BIT JANVIER'!$A:$A,'BIT JANVIER'!$E:$E,H$6,'BIT JANVIER'!$C:$C,$A35)</f>
        <v>0</v>
      </c>
      <c r="I35" s="20" t="n">
        <f aca="false">SUMIFS('BIT JANVIER'!$A:$A,'BIT JANVIER'!$E:$E,I$6,'BIT JANVIER'!$C:$C,$A35)</f>
        <v>0</v>
      </c>
      <c r="J35" s="20" t="n">
        <f aca="false">SUMIFS('BIT JANVIER'!$A:$A,'BIT JANVIER'!$E:$E,J$6,'BIT JANVIER'!$C:$C,$A35)</f>
        <v>0</v>
      </c>
      <c r="K35" s="20" t="n">
        <f aca="false">SUMIFS('BIT JANVIER'!$A:$A,'BIT JANVIER'!$E:$E,K$6,'BIT JANVIER'!$C:$C,$A35)</f>
        <v>0</v>
      </c>
      <c r="L35" s="20" t="n">
        <f aca="false">SUMIFS('BIT JANVIER'!$A:$A,'BIT JANVIER'!$E:$E,L$6,'BIT JANVIER'!$C:$C,$A35)</f>
        <v>0</v>
      </c>
      <c r="M35" s="20" t="n">
        <f aca="false">SUMIFS('BIT JANVIER'!$A:$A,'BIT JANVIER'!$E:$E,M$6,'BIT JANVIER'!$C:$C,$A35)</f>
        <v>0</v>
      </c>
      <c r="N35" s="20" t="n">
        <f aca="false">SUMIFS('BIT JANVIER'!$A:$A,'BIT JANVIER'!$E:$E,N$6,'BIT JANVIER'!$C:$C,$A35)</f>
        <v>0</v>
      </c>
      <c r="O35" s="20" t="n">
        <f aca="false">SUMIFS('BIT JANVIER'!$A:$A,'BIT JANVIER'!$E:$E,O$6,'BIT JANVIER'!$C:$C,$A35)</f>
        <v>0</v>
      </c>
      <c r="P35" s="20" t="n">
        <f aca="false">SUMIFS('BIT JANVIER'!$A:$A,'BIT JANVIER'!$E:$E,P$6,'BIT JANVIER'!$C:$C,$A35)</f>
        <v>0</v>
      </c>
      <c r="Q35" s="20" t="n">
        <f aca="false">SUMIFS('BIT JANVIER'!$A:$A,'BIT JANVIER'!$E:$E,Q$6,'BIT JANVIER'!$C:$C,$A35)</f>
        <v>0</v>
      </c>
      <c r="R35" s="20" t="n">
        <f aca="false">SUMIFS('BIT JANVIER'!$A:$A,'BIT JANVIER'!$E:$E,R$6,'BIT JANVIER'!$C:$C,$A35)</f>
        <v>0</v>
      </c>
      <c r="S35" s="20" t="n">
        <f aca="false">SUMIFS('BIT JANVIER'!$A:$A,'BIT JANVIER'!$E:$E,S$6,'BIT JANVIER'!$C:$C,$A35)</f>
        <v>0</v>
      </c>
      <c r="T35" s="20" t="n">
        <f aca="false">SUMIFS('BIT JANVIER'!$A:$A,'BIT JANVIER'!$E:$E,T$6,'BIT JANVIER'!$C:$C,$A35)</f>
        <v>0</v>
      </c>
      <c r="U35" s="20" t="n">
        <f aca="false">SUMIFS('BIT JANVIER'!$A:$A,'BIT JANVIER'!$E:$E,U$6,'BIT JANVIER'!$C:$C,$A35)</f>
        <v>0</v>
      </c>
      <c r="V35" s="20" t="n">
        <f aca="false">SUMIFS('BIT JANVIER'!$A:$A,'BIT JANVIER'!$E:$E,V$6,'BIT JANVIER'!$C:$C,$A35)</f>
        <v>0</v>
      </c>
      <c r="W35" s="20" t="n">
        <f aca="false">SUMIFS('BIT JANVIER'!$A:$A,'BIT JANVIER'!$E:$E,W$6,'BIT JANVIER'!$C:$C,$A35)</f>
        <v>0</v>
      </c>
      <c r="X35" s="20" t="n">
        <f aca="false">SUMIF('BIT JANVIER'!$C$7:$C$110,$A35,'BIT JANVIER'!$G$7:$G$110)</f>
        <v>0</v>
      </c>
      <c r="Y35" s="20" t="n">
        <f aca="false">SUMIF('BIT JANVIER'!$C$7:$C$110,$A35,'BIT JANVIER'!$A$7:$A$110)</f>
        <v>0</v>
      </c>
    </row>
    <row r="36" customFormat="false" ht="12.8" hidden="false" customHeight="false" outlineLevel="0" collapsed="false">
      <c r="A36" s="19" t="n">
        <v>44956</v>
      </c>
      <c r="B36" s="19" t="s">
        <v>56</v>
      </c>
      <c r="C36" s="20" t="n">
        <f aca="false">SUMIFS('BIT JANVIER'!$A:$A,'BIT JANVIER'!$E:$E,C$6,'BIT JANVIER'!$C:$C,$A36)</f>
        <v>0</v>
      </c>
      <c r="D36" s="20" t="n">
        <f aca="false">SUMIFS('BIT JANVIER'!$A:$A,'BIT JANVIER'!$E:$E,D$6,'BIT JANVIER'!$C:$C,$A36)</f>
        <v>0</v>
      </c>
      <c r="E36" s="20" t="n">
        <f aca="false">SUMIFS('BIT JANVIER'!$A:$A,'BIT JANVIER'!$E:$E,E$6,'BIT JANVIER'!$C:$C,$A36)</f>
        <v>0</v>
      </c>
      <c r="F36" s="20" t="n">
        <f aca="false">SUMIFS('BIT JANVIER'!$A:$A,'BIT JANVIER'!$E:$E,F$6,'BIT JANVIER'!$C:$C,$A36)</f>
        <v>0</v>
      </c>
      <c r="G36" s="20" t="n">
        <f aca="false">SUMIFS('BIT JANVIER'!$A:$A,'BIT JANVIER'!$E:$E,G$6,'BIT JANVIER'!$C:$C,$A36)</f>
        <v>0</v>
      </c>
      <c r="H36" s="20" t="n">
        <f aca="false">SUMIFS('BIT JANVIER'!$A:$A,'BIT JANVIER'!$E:$E,H$6,'BIT JANVIER'!$C:$C,$A36)</f>
        <v>0</v>
      </c>
      <c r="I36" s="20" t="n">
        <f aca="false">SUMIFS('BIT JANVIER'!$A:$A,'BIT JANVIER'!$E:$E,I$6,'BIT JANVIER'!$C:$C,$A36)</f>
        <v>0</v>
      </c>
      <c r="J36" s="20" t="n">
        <f aca="false">SUMIFS('BIT JANVIER'!$A:$A,'BIT JANVIER'!$E:$E,J$6,'BIT JANVIER'!$C:$C,$A36)</f>
        <v>0</v>
      </c>
      <c r="K36" s="20" t="n">
        <f aca="false">SUMIFS('BIT JANVIER'!$A:$A,'BIT JANVIER'!$E:$E,K$6,'BIT JANVIER'!$C:$C,$A36)</f>
        <v>0</v>
      </c>
      <c r="L36" s="20" t="n">
        <f aca="false">SUMIFS('BIT JANVIER'!$A:$A,'BIT JANVIER'!$E:$E,L$6,'BIT JANVIER'!$C:$C,$A36)</f>
        <v>0</v>
      </c>
      <c r="M36" s="20" t="n">
        <f aca="false">SUMIFS('BIT JANVIER'!$A:$A,'BIT JANVIER'!$E:$E,M$6,'BIT JANVIER'!$C:$C,$A36)</f>
        <v>0</v>
      </c>
      <c r="N36" s="20" t="n">
        <f aca="false">SUMIFS('BIT JANVIER'!$A:$A,'BIT JANVIER'!$E:$E,N$6,'BIT JANVIER'!$C:$C,$A36)</f>
        <v>0</v>
      </c>
      <c r="O36" s="20" t="n">
        <f aca="false">SUMIFS('BIT JANVIER'!$A:$A,'BIT JANVIER'!$E:$E,O$6,'BIT JANVIER'!$C:$C,$A36)</f>
        <v>0</v>
      </c>
      <c r="P36" s="20" t="n">
        <f aca="false">SUMIFS('BIT JANVIER'!$A:$A,'BIT JANVIER'!$E:$E,P$6,'BIT JANVIER'!$C:$C,$A36)</f>
        <v>0</v>
      </c>
      <c r="Q36" s="20" t="n">
        <f aca="false">SUMIFS('BIT JANVIER'!$A:$A,'BIT JANVIER'!$E:$E,Q$6,'BIT JANVIER'!$C:$C,$A36)</f>
        <v>0</v>
      </c>
      <c r="R36" s="20" t="n">
        <f aca="false">SUMIFS('BIT JANVIER'!$A:$A,'BIT JANVIER'!$E:$E,R$6,'BIT JANVIER'!$C:$C,$A36)</f>
        <v>0</v>
      </c>
      <c r="S36" s="20" t="n">
        <f aca="false">SUMIFS('BIT JANVIER'!$A:$A,'BIT JANVIER'!$E:$E,S$6,'BIT JANVIER'!$C:$C,$A36)</f>
        <v>0</v>
      </c>
      <c r="T36" s="20" t="n">
        <f aca="false">SUMIFS('BIT JANVIER'!$A:$A,'BIT JANVIER'!$E:$E,T$6,'BIT JANVIER'!$C:$C,$A36)</f>
        <v>0</v>
      </c>
      <c r="U36" s="20" t="n">
        <f aca="false">SUMIFS('BIT JANVIER'!$A:$A,'BIT JANVIER'!$E:$E,U$6,'BIT JANVIER'!$C:$C,$A36)</f>
        <v>0</v>
      </c>
      <c r="V36" s="20" t="n">
        <f aca="false">SUMIFS('BIT JANVIER'!$A:$A,'BIT JANVIER'!$E:$E,V$6,'BIT JANVIER'!$C:$C,$A36)</f>
        <v>0</v>
      </c>
      <c r="W36" s="20" t="n">
        <f aca="false">SUMIFS('BIT JANVIER'!$A:$A,'BIT JANVIER'!$E:$E,W$6,'BIT JANVIER'!$C:$C,$A36)</f>
        <v>0</v>
      </c>
      <c r="X36" s="20" t="n">
        <f aca="false">SUMIF('BIT JANVIER'!$C$7:$C$110,$A36,'BIT JANVIER'!$G$7:$G$110)</f>
        <v>0</v>
      </c>
      <c r="Y36" s="20" t="n">
        <f aca="false">SUMIF('BIT JANVIER'!$C$7:$C$110,$A36,'BIT JANVIER'!$A$7:$A$110)</f>
        <v>0</v>
      </c>
    </row>
    <row r="37" customFormat="false" ht="12.8" hidden="false" customHeight="false" outlineLevel="0" collapsed="false">
      <c r="A37" s="19" t="n">
        <v>44957</v>
      </c>
      <c r="B37" s="19" t="s">
        <v>58</v>
      </c>
      <c r="C37" s="20" t="n">
        <f aca="false">SUMIFS('BIT JANVIER'!$A:$A,'BIT JANVIER'!$E:$E,C$6,'BIT JANVIER'!$C:$C,$A37)</f>
        <v>0</v>
      </c>
      <c r="D37" s="20" t="n">
        <f aca="false">SUMIFS('BIT JANVIER'!$A:$A,'BIT JANVIER'!$E:$E,D$6,'BIT JANVIER'!$C:$C,$A37)</f>
        <v>0</v>
      </c>
      <c r="E37" s="20" t="n">
        <f aca="false">SUMIFS('BIT JANVIER'!$A:$A,'BIT JANVIER'!$E:$E,E$6,'BIT JANVIER'!$C:$C,$A37)</f>
        <v>0</v>
      </c>
      <c r="F37" s="20" t="n">
        <f aca="false">SUMIFS('BIT JANVIER'!$A:$A,'BIT JANVIER'!$E:$E,F$6,'BIT JANVIER'!$C:$C,$A37)</f>
        <v>0</v>
      </c>
      <c r="G37" s="20" t="n">
        <f aca="false">SUMIFS('BIT JANVIER'!$A:$A,'BIT JANVIER'!$E:$E,G$6,'BIT JANVIER'!$C:$C,$A37)</f>
        <v>0</v>
      </c>
      <c r="H37" s="20" t="n">
        <f aca="false">SUMIFS('BIT JANVIER'!$A:$A,'BIT JANVIER'!$E:$E,H$6,'BIT JANVIER'!$C:$C,$A37)</f>
        <v>0</v>
      </c>
      <c r="I37" s="20" t="n">
        <f aca="false">SUMIFS('BIT JANVIER'!$A:$A,'BIT JANVIER'!$E:$E,I$6,'BIT JANVIER'!$C:$C,$A37)</f>
        <v>0</v>
      </c>
      <c r="J37" s="20" t="n">
        <f aca="false">SUMIFS('BIT JANVIER'!$A:$A,'BIT JANVIER'!$E:$E,J$6,'BIT JANVIER'!$C:$C,$A37)</f>
        <v>0</v>
      </c>
      <c r="K37" s="20" t="n">
        <f aca="false">SUMIFS('BIT JANVIER'!$A:$A,'BIT JANVIER'!$E:$E,K$6,'BIT JANVIER'!$C:$C,$A37)</f>
        <v>0</v>
      </c>
      <c r="L37" s="20" t="n">
        <f aca="false">SUMIFS('BIT JANVIER'!$A:$A,'BIT JANVIER'!$E:$E,L$6,'BIT JANVIER'!$C:$C,$A37)</f>
        <v>0</v>
      </c>
      <c r="M37" s="20" t="n">
        <f aca="false">SUMIFS('BIT JANVIER'!$A:$A,'BIT JANVIER'!$E:$E,M$6,'BIT JANVIER'!$C:$C,$A37)</f>
        <v>0</v>
      </c>
      <c r="N37" s="20" t="n">
        <f aca="false">SUMIFS('BIT JANVIER'!$A:$A,'BIT JANVIER'!$E:$E,N$6,'BIT JANVIER'!$C:$C,$A37)</f>
        <v>0</v>
      </c>
      <c r="O37" s="20" t="n">
        <f aca="false">SUMIFS('BIT JANVIER'!$A:$A,'BIT JANVIER'!$E:$E,O$6,'BIT JANVIER'!$C:$C,$A37)</f>
        <v>0</v>
      </c>
      <c r="P37" s="20" t="n">
        <f aca="false">SUMIFS('BIT JANVIER'!$A:$A,'BIT JANVIER'!$E:$E,P$6,'BIT JANVIER'!$C:$C,$A37)</f>
        <v>0</v>
      </c>
      <c r="Q37" s="20" t="n">
        <f aca="false">SUMIFS('BIT JANVIER'!$A:$A,'BIT JANVIER'!$E:$E,Q$6,'BIT JANVIER'!$C:$C,$A37)</f>
        <v>0</v>
      </c>
      <c r="R37" s="20" t="n">
        <f aca="false">SUMIFS('BIT JANVIER'!$A:$A,'BIT JANVIER'!$E:$E,R$6,'BIT JANVIER'!$C:$C,$A37)</f>
        <v>0</v>
      </c>
      <c r="S37" s="20" t="n">
        <f aca="false">SUMIFS('BIT JANVIER'!$A:$A,'BIT JANVIER'!$E:$E,S$6,'BIT JANVIER'!$C:$C,$A37)</f>
        <v>0</v>
      </c>
      <c r="T37" s="20" t="n">
        <f aca="false">SUMIFS('BIT JANVIER'!$A:$A,'BIT JANVIER'!$E:$E,T$6,'BIT JANVIER'!$C:$C,$A37)</f>
        <v>0</v>
      </c>
      <c r="U37" s="20" t="n">
        <f aca="false">SUMIFS('BIT JANVIER'!$A:$A,'BIT JANVIER'!$E:$E,U$6,'BIT JANVIER'!$C:$C,$A37)</f>
        <v>0</v>
      </c>
      <c r="V37" s="20" t="n">
        <f aca="false">SUMIFS('BIT JANVIER'!$A:$A,'BIT JANVIER'!$E:$E,V$6,'BIT JANVIER'!$C:$C,$A37)</f>
        <v>0</v>
      </c>
      <c r="W37" s="20" t="n">
        <f aca="false">SUMIFS('BIT JANVIER'!$A:$A,'BIT JANVIER'!$E:$E,W$6,'BIT JANVIER'!$C:$C,$A37)</f>
        <v>0</v>
      </c>
      <c r="X37" s="20" t="n">
        <f aca="false">SUMIF('BIT JANVIER'!$C$7:$C$110,$A37,'BIT JANVIER'!$G$7:$G$110)</f>
        <v>0</v>
      </c>
      <c r="Y37" s="20" t="n">
        <f aca="false">SUMIF('BIT JANVIER'!$C$7:$C$110,$A37,'BIT JANVIER'!$A$7:$A$110)</f>
        <v>0</v>
      </c>
    </row>
    <row r="38" customFormat="false" ht="12.8" hidden="false" customHeight="false" outlineLevel="0" collapsed="false">
      <c r="A38" s="23" t="s">
        <v>55</v>
      </c>
      <c r="B38" s="23"/>
      <c r="C38" s="24" t="n">
        <f aca="false">SUM(C7:C37)</f>
        <v>0</v>
      </c>
      <c r="D38" s="24" t="n">
        <f aca="false">SUM(D7:D37)</f>
        <v>0</v>
      </c>
      <c r="E38" s="24" t="n">
        <f aca="false">SUM(E7:E37)</f>
        <v>2</v>
      </c>
      <c r="F38" s="24" t="n">
        <f aca="false">SUM(F7:F37)</f>
        <v>1</v>
      </c>
      <c r="G38" s="24" t="n">
        <f aca="false">SUM(G7:G37)</f>
        <v>1</v>
      </c>
      <c r="H38" s="24" t="n">
        <f aca="false">SUM(H7:H37)</f>
        <v>1</v>
      </c>
      <c r="I38" s="24" t="n">
        <f aca="false">SUM(I7:I37)</f>
        <v>0</v>
      </c>
      <c r="J38" s="24" t="n">
        <f aca="false">SUM(J7:J37)</f>
        <v>0</v>
      </c>
      <c r="K38" s="24" t="n">
        <f aca="false">SUM(K7:K37)</f>
        <v>0</v>
      </c>
      <c r="L38" s="24" t="n">
        <f aca="false">SUM(L7:L37)</f>
        <v>0</v>
      </c>
      <c r="M38" s="24" t="n">
        <f aca="false">SUM(M7:M37)</f>
        <v>1</v>
      </c>
      <c r="N38" s="24" t="n">
        <f aca="false">SUM(N7:N37)</f>
        <v>1</v>
      </c>
      <c r="O38" s="24" t="n">
        <f aca="false">SUM(O7:O37)</f>
        <v>0</v>
      </c>
      <c r="P38" s="24" t="n">
        <f aca="false">SUM(P7:P37)</f>
        <v>2</v>
      </c>
      <c r="Q38" s="24" t="n">
        <f aca="false">SUM(Q7:Q37)</f>
        <v>1</v>
      </c>
      <c r="R38" s="24" t="n">
        <f aca="false">SUM(R7:R37)</f>
        <v>0</v>
      </c>
      <c r="S38" s="24" t="n">
        <f aca="false">SUM(S7:S37)</f>
        <v>1</v>
      </c>
      <c r="T38" s="24" t="n">
        <f aca="false">SUM(T7:T37)</f>
        <v>0</v>
      </c>
      <c r="U38" s="24" t="n">
        <f aca="false">SUM(U7:U37)</f>
        <v>0</v>
      </c>
      <c r="V38" s="24" t="n">
        <f aca="false">SUM(V7:V37)</f>
        <v>0</v>
      </c>
      <c r="W38" s="24" t="n">
        <f aca="false">SUM(W7:W37)</f>
        <v>0</v>
      </c>
      <c r="X38" s="24" t="n">
        <f aca="false">SUM(X7:X37)</f>
        <v>37</v>
      </c>
      <c r="Y38" s="24" t="n">
        <f aca="false">SUM(Y7:Y37)</f>
        <v>11</v>
      </c>
    </row>
    <row r="40" customFormat="false" ht="12.8" hidden="false" customHeight="false" outlineLevel="0" collapsed="false">
      <c r="A40" s="14" t="s">
        <v>69</v>
      </c>
    </row>
    <row r="42" customFormat="false" ht="12.8" hidden="false" customHeight="false" outlineLevel="0" collapsed="false">
      <c r="C42" s="25" t="s">
        <v>70</v>
      </c>
      <c r="D42" s="25" t="s">
        <v>71</v>
      </c>
      <c r="E42" s="25" t="s">
        <v>72</v>
      </c>
      <c r="F42" s="26" t="s">
        <v>73</v>
      </c>
      <c r="G42" s="25" t="s">
        <v>38</v>
      </c>
      <c r="H42" s="25" t="s">
        <v>74</v>
      </c>
    </row>
    <row r="43" customFormat="false" ht="12.8" hidden="false" customHeight="false" outlineLevel="0" collapsed="false">
      <c r="A43" s="8" t="s">
        <v>75</v>
      </c>
      <c r="B43" s="8"/>
      <c r="C43" s="8" t="n">
        <f aca="false">SUMIF('BIT JANVIER'!$F:$F,"A",'BIT JANVIER'!$A:$A)</f>
        <v>6</v>
      </c>
      <c r="D43" s="8" t="n">
        <f aca="false">SUMIF('BIT JANVIER'!$F:$F,"T",'BIT JANVIER'!$A:$A)</f>
        <v>2</v>
      </c>
      <c r="E43" s="8" t="n">
        <f aca="false">SUMIF('BIT JANVIER'!$F:$F,"M",'BIT JANVIER'!$A:$A)</f>
        <v>0</v>
      </c>
      <c r="F43" s="8" t="n">
        <f aca="false">SUMIF('BIT JANVIER'!$F:$F,"C",'BIT JANVIER'!$A:$A)</f>
        <v>1</v>
      </c>
      <c r="G43" s="8" t="n">
        <f aca="false">SUMIF('BIT JANVIER'!$F:$F,"RS",'BIT JANVIER'!$A:$A)</f>
        <v>1</v>
      </c>
      <c r="H43" s="8" t="n">
        <f aca="false">SUMIF('BIT JANVIER'!$F:$F,"W",'BIT JANVIER'!$A:$A)</f>
        <v>1</v>
      </c>
    </row>
    <row r="44" customFormat="false" ht="12.8" hidden="false" customHeight="false" outlineLevel="0" collapsed="false">
      <c r="A44" s="27" t="s">
        <v>76</v>
      </c>
      <c r="B44" s="27"/>
      <c r="C44" s="8" t="n">
        <f aca="false">SUMIF('BIT JANVIER'!$F:$F,"A",'BIT JANVIER'!$G:$G)</f>
        <v>17</v>
      </c>
      <c r="D44" s="8" t="n">
        <f aca="false">SUMIF('BIT JANVIER'!$F:$F,"T",'BIT JANVIER'!$G:$G)</f>
        <v>16</v>
      </c>
      <c r="E44" s="8" t="n">
        <f aca="false">SUMIF('BIT JANVIER'!$F:$F,"M",'BIT JANVIER'!$G:$G)</f>
        <v>0</v>
      </c>
      <c r="F44" s="8" t="n">
        <f aca="false">SUMIF('BIT JANVIER'!$F:$F,"C",'BIT JANVIER'!$G:$G)</f>
        <v>2</v>
      </c>
      <c r="G44" s="8" t="n">
        <f aca="false">SUMIF('BIT JANVIER'!$F:$F,"RS",'BIT JANVIER'!$G:$G)</f>
        <v>1</v>
      </c>
      <c r="H44" s="8" t="n">
        <f aca="false">SUMIF('BIT JANVIER'!$F:$F,"W",'BIT JANVIER'!$G:$G)</f>
        <v>1</v>
      </c>
    </row>
    <row r="46" customFormat="false" ht="12.8" hidden="false" customHeight="false" outlineLevel="0" collapsed="false">
      <c r="A46" s="14" t="s">
        <v>77</v>
      </c>
    </row>
    <row r="47" customFormat="false" ht="12.8" hidden="false" customHeight="false" outlineLevel="0" collapsed="false">
      <c r="C47" s="4" t="s">
        <v>42</v>
      </c>
      <c r="D47" s="4" t="s">
        <v>40</v>
      </c>
      <c r="E47" s="4" t="s">
        <v>36</v>
      </c>
      <c r="F47" s="4" t="s">
        <v>34</v>
      </c>
      <c r="G47" s="4" t="s">
        <v>43</v>
      </c>
      <c r="H47" s="4" t="s">
        <v>44</v>
      </c>
      <c r="I47" s="4" t="s">
        <v>78</v>
      </c>
    </row>
    <row r="48" customFormat="false" ht="12.8" hidden="false" customHeight="false" outlineLevel="0" collapsed="false">
      <c r="A48" s="8" t="s">
        <v>75</v>
      </c>
      <c r="B48" s="8"/>
      <c r="C48" s="8" t="n">
        <f aca="false">SUMIF('BIT JANVIER'!$I:$I,C$47,'BIT JANVIER'!$A:$A)</f>
        <v>2</v>
      </c>
      <c r="D48" s="8" t="n">
        <f aca="false">SUMIF('BIT JANVIER'!$I:$I,D$47,'BIT JANVIER'!$A:$A)</f>
        <v>1</v>
      </c>
      <c r="E48" s="8" t="n">
        <f aca="false">SUMIF('BIT JANVIER'!$I:$I,E$47,'BIT JANVIER'!$A:$A)</f>
        <v>2</v>
      </c>
      <c r="F48" s="8" t="n">
        <f aca="false">SUMIF('BIT JANVIER'!$I:$I,F$47,'BIT JANVIER'!$A:$A)</f>
        <v>2</v>
      </c>
      <c r="G48" s="8" t="n">
        <f aca="false">SUMIF('BIT JANVIER'!$I:$I,G$47,'BIT JANVIER'!$A:$A)</f>
        <v>1</v>
      </c>
      <c r="H48" s="8" t="n">
        <f aca="false">SUMIF('BIT JANVIER'!$I:$I,H$47,'BIT JANVIER'!$A:$A)</f>
        <v>1</v>
      </c>
      <c r="I48" s="8" t="n">
        <f aca="false">SUMIF('BIT JANVIER'!$I:$I,I$47,'BIT JANVIER'!$A:$A)</f>
        <v>0</v>
      </c>
    </row>
    <row r="49" customFormat="false" ht="12.8" hidden="false" customHeight="false" outlineLevel="0" collapsed="false">
      <c r="A49" s="27" t="s">
        <v>76</v>
      </c>
      <c r="B49" s="27"/>
      <c r="C49" s="8" t="n">
        <f aca="false">SUMIF('BIT JANVIER'!$I:$I,C$47,'BIT JANVIER'!$G:$G)</f>
        <v>20</v>
      </c>
      <c r="D49" s="8" t="n">
        <f aca="false">SUMIF('BIT JANVIER'!$I:$I,D$47,'BIT JANVIER'!$G:$G)</f>
        <v>1</v>
      </c>
      <c r="E49" s="8" t="n">
        <f aca="false">SUMIF('BIT JANVIER'!$I:$I,E$47,'BIT JANVIER'!$G:$G)</f>
        <v>7</v>
      </c>
      <c r="F49" s="8" t="n">
        <f aca="false">SUMIF('BIT JANVIER'!$I:$I,F$47,'BIT JANVIER'!$G:$G)</f>
        <v>4</v>
      </c>
      <c r="G49" s="8" t="n">
        <f aca="false">SUMIF('BIT JANVIER'!$I:$I,G$47,'BIT JANVIER'!$G:$G)</f>
        <v>2</v>
      </c>
      <c r="H49" s="8" t="n">
        <f aca="false">SUMIF('BIT JANVIER'!$I:$I,H$47,'BIT JANVIER'!$G:$G)</f>
        <v>1</v>
      </c>
      <c r="I49" s="8" t="n">
        <f aca="false">SUMIF('BIT JANVIER'!$I:$I,I$47,'BIT JANVIER'!$G:$G)</f>
        <v>0</v>
      </c>
    </row>
    <row r="51" customFormat="false" ht="12.8" hidden="false" customHeight="false" outlineLevel="0" collapsed="false">
      <c r="A51" s="14" t="s">
        <v>79</v>
      </c>
    </row>
    <row r="52" customFormat="false" ht="12.8" hidden="false" customHeight="false" outlineLevel="0" collapsed="false">
      <c r="A52" s="14"/>
    </row>
    <row r="53" customFormat="false" ht="12.8" hidden="false" customHeight="false" outlineLevel="0" collapsed="false">
      <c r="B53" s="14" t="s">
        <v>80</v>
      </c>
      <c r="C53" s="15" t="s">
        <v>52</v>
      </c>
      <c r="D53" s="15"/>
    </row>
    <row r="54" customFormat="false" ht="23.85" hidden="false" customHeight="true" outlineLevel="0" collapsed="false">
      <c r="A54" s="5" t="s">
        <v>19</v>
      </c>
      <c r="B54" s="28" t="s">
        <v>7</v>
      </c>
      <c r="C54" s="8" t="n">
        <f aca="false">SUMIF('BIT JANVIER'!J:J,"X",'BIT JANVIER'!$A:$A)</f>
        <v>3</v>
      </c>
      <c r="D54" s="29" t="n">
        <f aca="false">C54+C55+C55+C56</f>
        <v>11</v>
      </c>
    </row>
    <row r="55" customFormat="false" ht="23.85" hidden="false" customHeight="false" outlineLevel="0" collapsed="false">
      <c r="A55" s="5" t="s">
        <v>20</v>
      </c>
      <c r="B55" s="28"/>
      <c r="C55" s="8" t="n">
        <f aca="false">SUMIF('BIT JANVIER'!K:K,"X",'BIT JANVIER'!$A:$A)</f>
        <v>3</v>
      </c>
      <c r="D55" s="29"/>
    </row>
    <row r="56" customFormat="false" ht="12.8" hidden="false" customHeight="false" outlineLevel="0" collapsed="false">
      <c r="A56" s="30" t="s">
        <v>21</v>
      </c>
      <c r="B56" s="28"/>
      <c r="C56" s="8" t="n">
        <f aca="false">SUMIF('BIT JANVIER'!L:L,"X",'BIT JANVIER'!$A:$A)</f>
        <v>2</v>
      </c>
      <c r="D56" s="29"/>
    </row>
    <row r="57" customFormat="false" ht="12.8" hidden="false" customHeight="false" outlineLevel="0" collapsed="false">
      <c r="A57" s="1"/>
    </row>
    <row r="58" customFormat="false" ht="12.8" hidden="false" customHeight="true" outlineLevel="0" collapsed="false">
      <c r="A58" s="30" t="s">
        <v>23</v>
      </c>
      <c r="B58" s="28" t="s">
        <v>8</v>
      </c>
      <c r="C58" s="8" t="n">
        <f aca="false">SUMIF('BIT JANVIER'!N:N,"X",'BIT JANVIER'!$A:$A)</f>
        <v>2</v>
      </c>
      <c r="D58" s="29" t="n">
        <f aca="false">C58+C59+C59+C60</f>
        <v>7</v>
      </c>
    </row>
    <row r="59" customFormat="false" ht="12.8" hidden="false" customHeight="false" outlineLevel="0" collapsed="false">
      <c r="A59" s="30" t="s">
        <v>24</v>
      </c>
      <c r="B59" s="28"/>
      <c r="C59" s="8" t="n">
        <f aca="false">SUMIF('BIT JANVIER'!O:O,"X",'BIT JANVIER'!$A:$A)</f>
        <v>2</v>
      </c>
      <c r="D59" s="29"/>
    </row>
    <row r="60" customFormat="false" ht="12.8" hidden="false" customHeight="false" outlineLevel="0" collapsed="false">
      <c r="A60" s="30" t="s">
        <v>25</v>
      </c>
      <c r="B60" s="28"/>
      <c r="C60" s="8" t="n">
        <f aca="false">SUMIF('BIT JANVIER'!P:P,"X",'BIT JANVIER'!$A:$A)</f>
        <v>1</v>
      </c>
      <c r="D60" s="29"/>
    </row>
    <row r="61" customFormat="false" ht="12.8" hidden="false" customHeight="false" outlineLevel="0" collapsed="false">
      <c r="A61" s="1"/>
    </row>
    <row r="62" customFormat="false" ht="12.8" hidden="false" customHeight="true" outlineLevel="0" collapsed="false">
      <c r="A62" s="30" t="s">
        <v>26</v>
      </c>
      <c r="B62" s="28" t="s">
        <v>81</v>
      </c>
      <c r="C62" s="8" t="n">
        <f aca="false">SUMIF('BIT JANVIER'!R:R,"X",'BIT JANVIER'!$A:$A)</f>
        <v>1</v>
      </c>
      <c r="D62" s="29" t="n">
        <f aca="false">C62+C63+C63+C64</f>
        <v>5</v>
      </c>
    </row>
    <row r="63" customFormat="false" ht="12.8" hidden="false" customHeight="false" outlineLevel="0" collapsed="false">
      <c r="A63" s="30" t="s">
        <v>27</v>
      </c>
      <c r="B63" s="28"/>
      <c r="C63" s="8" t="n">
        <f aca="false">SUMIF('BIT JANVIER'!S:S,"X",'BIT JANVIER'!$A:$A)</f>
        <v>1</v>
      </c>
      <c r="D63" s="29"/>
    </row>
    <row r="64" customFormat="false" ht="12.8" hidden="false" customHeight="false" outlineLevel="0" collapsed="false">
      <c r="A64" s="30" t="s">
        <v>28</v>
      </c>
      <c r="B64" s="28"/>
      <c r="C64" s="8" t="n">
        <f aca="false">SUMIF('BIT JANVIER'!T:T,"X",'BIT JANVIER'!$A:$A)</f>
        <v>2</v>
      </c>
      <c r="D64" s="29"/>
    </row>
    <row r="65" customFormat="false" ht="12.8" hidden="false" customHeight="false" outlineLevel="0" collapsed="false">
      <c r="A65" s="1"/>
    </row>
    <row r="66" customFormat="false" ht="12.8" hidden="false" customHeight="true" outlineLevel="0" collapsed="false">
      <c r="A66" s="30" t="s">
        <v>29</v>
      </c>
      <c r="B66" s="28" t="s">
        <v>10</v>
      </c>
      <c r="C66" s="8" t="n">
        <f aca="false">SUMIF('BIT JANVIER'!V:V,"X",'BIT JANVIER'!$A:$A)</f>
        <v>3</v>
      </c>
      <c r="D66" s="29" t="n">
        <f aca="false">C66+C67+C67+C68</f>
        <v>13</v>
      </c>
    </row>
    <row r="67" customFormat="false" ht="12.8" hidden="false" customHeight="false" outlineLevel="0" collapsed="false">
      <c r="A67" s="30" t="s">
        <v>30</v>
      </c>
      <c r="B67" s="28"/>
      <c r="C67" s="8" t="n">
        <f aca="false">SUMIF('BIT JANVIER'!W:W,"X",'BIT JANVIER'!$A:$A)</f>
        <v>5</v>
      </c>
      <c r="D67" s="29"/>
    </row>
    <row r="70" customFormat="false" ht="12.8" hidden="false" customHeight="false" outlineLevel="0" collapsed="false">
      <c r="A70" s="14" t="s">
        <v>82</v>
      </c>
    </row>
    <row r="72" customFormat="false" ht="12.8" hidden="false" customHeight="false" outlineLevel="0" collapsed="false">
      <c r="A72" s="15" t="s">
        <v>83</v>
      </c>
      <c r="B72" s="15"/>
      <c r="C72" s="15" t="s">
        <v>52</v>
      </c>
      <c r="D72" s="15"/>
      <c r="E72" s="15" t="s">
        <v>84</v>
      </c>
      <c r="F72" s="15"/>
      <c r="G72" s="15"/>
      <c r="H72" s="15" t="s">
        <v>52</v>
      </c>
      <c r="I72" s="15"/>
    </row>
    <row r="73" customFormat="false" ht="12.8" hidden="false" customHeight="true" outlineLevel="0" collapsed="false">
      <c r="A73" s="28" t="s">
        <v>85</v>
      </c>
      <c r="B73" s="28"/>
      <c r="C73" s="28" t="n">
        <f aca="false">H73+H74+H75+H76+H77+H78+H79+H80+H81+H82+H83+H84</f>
        <v>2</v>
      </c>
      <c r="D73" s="28"/>
      <c r="E73" s="4" t="n">
        <v>1</v>
      </c>
      <c r="F73" s="8" t="s">
        <v>86</v>
      </c>
      <c r="G73" s="8"/>
      <c r="H73" s="8" t="n">
        <f aca="false">SUMIF('BIT JANVIER'!H:H,E73,'BIT JANVIER'!A:A)</f>
        <v>0</v>
      </c>
      <c r="I73" s="8"/>
    </row>
    <row r="74" customFormat="false" ht="12.8" hidden="false" customHeight="false" outlineLevel="0" collapsed="false">
      <c r="A74" s="28"/>
      <c r="B74" s="28"/>
      <c r="C74" s="28"/>
      <c r="D74" s="28"/>
      <c r="E74" s="4" t="n">
        <v>3</v>
      </c>
      <c r="F74" s="8" t="s">
        <v>87</v>
      </c>
      <c r="G74" s="8"/>
      <c r="H74" s="8" t="n">
        <f aca="false">SUMIF('BIT JANVIER'!H:H,E74,'BIT JANVIER'!A:A)</f>
        <v>0</v>
      </c>
      <c r="I74" s="8"/>
    </row>
    <row r="75" customFormat="false" ht="12.8" hidden="false" customHeight="false" outlineLevel="0" collapsed="false">
      <c r="A75" s="28"/>
      <c r="B75" s="28"/>
      <c r="C75" s="28"/>
      <c r="D75" s="28"/>
      <c r="E75" s="4" t="n">
        <v>7</v>
      </c>
      <c r="F75" s="8" t="s">
        <v>88</v>
      </c>
      <c r="G75" s="8"/>
      <c r="H75" s="8" t="n">
        <f aca="false">SUMIF('BIT JANVIER'!H:H,E75,'BIT JANVIER'!A:A)</f>
        <v>0</v>
      </c>
      <c r="I75" s="8"/>
    </row>
    <row r="76" customFormat="false" ht="12.8" hidden="false" customHeight="false" outlineLevel="0" collapsed="false">
      <c r="A76" s="28"/>
      <c r="B76" s="28"/>
      <c r="C76" s="28"/>
      <c r="D76" s="28"/>
      <c r="E76" s="4" t="n">
        <v>15</v>
      </c>
      <c r="F76" s="8" t="s">
        <v>89</v>
      </c>
      <c r="G76" s="8"/>
      <c r="H76" s="8" t="n">
        <f aca="false">SUMIF('BIT JANVIER'!H:H,E76,'BIT JANVIER'!A:A)</f>
        <v>0</v>
      </c>
      <c r="I76" s="8"/>
    </row>
    <row r="77" customFormat="false" ht="12.8" hidden="false" customHeight="false" outlineLevel="0" collapsed="false">
      <c r="A77" s="28"/>
      <c r="B77" s="28"/>
      <c r="C77" s="28"/>
      <c r="D77" s="28"/>
      <c r="E77" s="4" t="n">
        <v>26</v>
      </c>
      <c r="F77" s="8" t="s">
        <v>90</v>
      </c>
      <c r="G77" s="8"/>
      <c r="H77" s="8" t="n">
        <f aca="false">SUMIF('BIT JANVIER'!H:H,E77,'BIT JANVIER'!A:A)</f>
        <v>0</v>
      </c>
      <c r="I77" s="8"/>
    </row>
    <row r="78" customFormat="false" ht="12.8" hidden="false" customHeight="false" outlineLevel="0" collapsed="false">
      <c r="A78" s="28"/>
      <c r="B78" s="28"/>
      <c r="C78" s="28"/>
      <c r="D78" s="28"/>
      <c r="E78" s="4" t="n">
        <v>38</v>
      </c>
      <c r="F78" s="8" t="s">
        <v>91</v>
      </c>
      <c r="G78" s="8"/>
      <c r="H78" s="8" t="n">
        <f aca="false">SUMIF('BIT JANVIER'!H:H,E78,'BIT JANVIER'!A:A)</f>
        <v>0</v>
      </c>
      <c r="I78" s="8"/>
    </row>
    <row r="79" customFormat="false" ht="12.8" hidden="false" customHeight="false" outlineLevel="0" collapsed="false">
      <c r="A79" s="28"/>
      <c r="B79" s="28"/>
      <c r="C79" s="28"/>
      <c r="D79" s="28"/>
      <c r="E79" s="4" t="n">
        <v>42</v>
      </c>
      <c r="F79" s="8" t="s">
        <v>92</v>
      </c>
      <c r="G79" s="8"/>
      <c r="H79" s="8" t="n">
        <f aca="false">SUMIF('BIT JANVIER'!H:H,E79,'BIT JANVIER'!A:A)</f>
        <v>0</v>
      </c>
      <c r="I79" s="8"/>
    </row>
    <row r="80" customFormat="false" ht="12.8" hidden="false" customHeight="false" outlineLevel="0" collapsed="false">
      <c r="A80" s="28"/>
      <c r="B80" s="28"/>
      <c r="C80" s="28"/>
      <c r="D80" s="28"/>
      <c r="E80" s="4" t="n">
        <v>43</v>
      </c>
      <c r="F80" s="8" t="s">
        <v>93</v>
      </c>
      <c r="G80" s="8"/>
      <c r="H80" s="8" t="n">
        <f aca="false">SUMIF('BIT JANVIER'!H:H,E80,'BIT JANVIER'!A:A)</f>
        <v>0</v>
      </c>
      <c r="I80" s="8"/>
    </row>
    <row r="81" customFormat="false" ht="12.8" hidden="false" customHeight="false" outlineLevel="0" collapsed="false">
      <c r="A81" s="28"/>
      <c r="B81" s="28"/>
      <c r="C81" s="28"/>
      <c r="D81" s="28"/>
      <c r="E81" s="4" t="n">
        <v>63</v>
      </c>
      <c r="F81" s="8" t="s">
        <v>94</v>
      </c>
      <c r="G81" s="8"/>
      <c r="H81" s="8" t="n">
        <f aca="false">SUMIF('BIT JANVIER'!H:H,E81,'BIT JANVIER'!A:A)</f>
        <v>1</v>
      </c>
      <c r="I81" s="8"/>
    </row>
    <row r="82" customFormat="false" ht="12.8" hidden="false" customHeight="false" outlineLevel="0" collapsed="false">
      <c r="A82" s="28"/>
      <c r="B82" s="28"/>
      <c r="C82" s="28"/>
      <c r="D82" s="28"/>
      <c r="E82" s="4" t="n">
        <v>69</v>
      </c>
      <c r="F82" s="8" t="s">
        <v>95</v>
      </c>
      <c r="G82" s="8"/>
      <c r="H82" s="8" t="n">
        <f aca="false">SUMIF('BIT JANVIER'!H:H,E82,'BIT JANVIER'!A:A)</f>
        <v>1</v>
      </c>
      <c r="I82" s="8"/>
    </row>
    <row r="83" customFormat="false" ht="12.8" hidden="false" customHeight="false" outlineLevel="0" collapsed="false">
      <c r="A83" s="28"/>
      <c r="B83" s="28"/>
      <c r="C83" s="28"/>
      <c r="D83" s="28"/>
      <c r="E83" s="4" t="n">
        <v>73</v>
      </c>
      <c r="F83" s="8" t="s">
        <v>96</v>
      </c>
      <c r="G83" s="8"/>
      <c r="H83" s="8" t="n">
        <f aca="false">SUMIF('BIT JANVIER'!H:H,E83,'BIT JANVIER'!A:A)</f>
        <v>0</v>
      </c>
      <c r="I83" s="8"/>
    </row>
    <row r="84" customFormat="false" ht="12.8" hidden="false" customHeight="false" outlineLevel="0" collapsed="false">
      <c r="A84" s="28"/>
      <c r="B84" s="28"/>
      <c r="C84" s="28"/>
      <c r="D84" s="28"/>
      <c r="E84" s="4" t="n">
        <v>74</v>
      </c>
      <c r="F84" s="8" t="s">
        <v>97</v>
      </c>
      <c r="G84" s="8"/>
      <c r="H84" s="8" t="n">
        <f aca="false">SUMIF('BIT JANVIER'!H:H,E84,'BIT JANVIER'!A:A)</f>
        <v>0</v>
      </c>
      <c r="I84" s="8"/>
    </row>
    <row r="85" customFormat="false" ht="12.8" hidden="false" customHeight="true" outlineLevel="0" collapsed="false">
      <c r="A85" s="28" t="s">
        <v>98</v>
      </c>
      <c r="B85" s="28"/>
      <c r="C85" s="29" t="n">
        <f aca="false">H85+H86+H87+H88+H89+H90</f>
        <v>0</v>
      </c>
      <c r="D85" s="29"/>
      <c r="E85" s="4" t="n">
        <v>21</v>
      </c>
      <c r="F85" s="8" t="s">
        <v>99</v>
      </c>
      <c r="G85" s="8"/>
      <c r="H85" s="8" t="n">
        <f aca="false">SUMIF('BIT JANVIER'!H:H,E85,'BIT JANVIER'!A:A)</f>
        <v>0</v>
      </c>
      <c r="I85" s="8"/>
    </row>
    <row r="86" customFormat="false" ht="12.8" hidden="false" customHeight="false" outlineLevel="0" collapsed="false">
      <c r="A86" s="28"/>
      <c r="B86" s="28"/>
      <c r="C86" s="29"/>
      <c r="D86" s="29"/>
      <c r="E86" s="4" t="n">
        <v>25</v>
      </c>
      <c r="F86" s="8" t="s">
        <v>100</v>
      </c>
      <c r="G86" s="8"/>
      <c r="H86" s="8" t="n">
        <f aca="false">SUMIF('BIT JANVIER'!H:H,E86,'BIT JANVIER'!A:A)</f>
        <v>0</v>
      </c>
      <c r="I86" s="8"/>
    </row>
    <row r="87" customFormat="false" ht="12.8" hidden="false" customHeight="false" outlineLevel="0" collapsed="false">
      <c r="A87" s="28"/>
      <c r="B87" s="28"/>
      <c r="C87" s="29"/>
      <c r="D87" s="29"/>
      <c r="E87" s="4" t="n">
        <v>39</v>
      </c>
      <c r="F87" s="8" t="s">
        <v>101</v>
      </c>
      <c r="G87" s="8"/>
      <c r="H87" s="8" t="n">
        <f aca="false">SUMIF('BIT JANVIER'!H:H,E87,'BIT JANVIER'!A:A)</f>
        <v>0</v>
      </c>
      <c r="I87" s="8"/>
    </row>
    <row r="88" customFormat="false" ht="12.8" hidden="false" customHeight="false" outlineLevel="0" collapsed="false">
      <c r="A88" s="28"/>
      <c r="B88" s="28"/>
      <c r="C88" s="29"/>
      <c r="D88" s="29"/>
      <c r="E88" s="4" t="n">
        <v>58</v>
      </c>
      <c r="F88" s="8" t="s">
        <v>102</v>
      </c>
      <c r="G88" s="8"/>
      <c r="H88" s="8" t="n">
        <f aca="false">SUMIF('BIT JANVIER'!H:H,E88,'BIT JANVIER'!A:A)</f>
        <v>0</v>
      </c>
      <c r="I88" s="8"/>
    </row>
    <row r="89" customFormat="false" ht="12.8" hidden="false" customHeight="false" outlineLevel="0" collapsed="false">
      <c r="A89" s="28"/>
      <c r="B89" s="28"/>
      <c r="C89" s="29"/>
      <c r="D89" s="29"/>
      <c r="E89" s="4" t="n">
        <v>70</v>
      </c>
      <c r="F89" s="8" t="s">
        <v>103</v>
      </c>
      <c r="G89" s="8"/>
      <c r="H89" s="8" t="n">
        <f aca="false">SUMIF('BIT JANVIER'!H:H,E89,'BIT JANVIER'!A:A)</f>
        <v>0</v>
      </c>
      <c r="I89" s="8"/>
    </row>
    <row r="90" customFormat="false" ht="12.8" hidden="false" customHeight="false" outlineLevel="0" collapsed="false">
      <c r="A90" s="28"/>
      <c r="B90" s="28"/>
      <c r="C90" s="29"/>
      <c r="D90" s="29"/>
      <c r="E90" s="4" t="n">
        <v>71</v>
      </c>
      <c r="F90" s="8" t="s">
        <v>104</v>
      </c>
      <c r="G90" s="8"/>
      <c r="H90" s="8" t="n">
        <f aca="false">SUMIF('BIT JANVIER'!H:H,E90,'BIT JANVIER'!A:A)</f>
        <v>0</v>
      </c>
      <c r="I90" s="8"/>
    </row>
    <row r="91" customFormat="false" ht="12.8" hidden="false" customHeight="false" outlineLevel="0" collapsed="false">
      <c r="A91" s="28"/>
      <c r="B91" s="28"/>
      <c r="C91" s="29"/>
      <c r="D91" s="29"/>
      <c r="E91" s="4" t="n">
        <v>89</v>
      </c>
      <c r="F91" s="8" t="s">
        <v>105</v>
      </c>
      <c r="G91" s="8"/>
      <c r="H91" s="8" t="n">
        <f aca="false">SUMIF('BIT JANVIER'!H:H,E91,'BIT JANVIER'!A:A)</f>
        <v>0</v>
      </c>
      <c r="I91" s="8"/>
    </row>
    <row r="92" customFormat="false" ht="12.8" hidden="false" customHeight="true" outlineLevel="0" collapsed="false">
      <c r="A92" s="28" t="s">
        <v>106</v>
      </c>
      <c r="B92" s="28"/>
      <c r="C92" s="28" t="n">
        <f aca="false">H85+H86+H87+H88</f>
        <v>0</v>
      </c>
      <c r="D92" s="28"/>
      <c r="E92" s="4" t="n">
        <v>22</v>
      </c>
      <c r="F92" s="8" t="s">
        <v>107</v>
      </c>
      <c r="G92" s="8"/>
      <c r="H92" s="8" t="n">
        <f aca="false">SUMIF('BIT JANVIER'!H:H,E92,'BIT JANVIER'!A:A)</f>
        <v>1</v>
      </c>
      <c r="I92" s="8"/>
    </row>
    <row r="93" customFormat="false" ht="12.8" hidden="false" customHeight="false" outlineLevel="0" collapsed="false">
      <c r="A93" s="28"/>
      <c r="B93" s="28"/>
      <c r="C93" s="28"/>
      <c r="D93" s="28"/>
      <c r="E93" s="4" t="n">
        <v>29</v>
      </c>
      <c r="F93" s="8" t="s">
        <v>108</v>
      </c>
      <c r="G93" s="8"/>
      <c r="H93" s="8" t="n">
        <f aca="false">SUMIF('BIT JANVIER'!H:H,E93,'BIT JANVIER'!A:A)</f>
        <v>0</v>
      </c>
      <c r="I93" s="8"/>
    </row>
    <row r="94" customFormat="false" ht="12.8" hidden="false" customHeight="false" outlineLevel="0" collapsed="false">
      <c r="A94" s="28"/>
      <c r="B94" s="28"/>
      <c r="C94" s="28"/>
      <c r="D94" s="28"/>
      <c r="E94" s="4" t="n">
        <v>35</v>
      </c>
      <c r="F94" s="8" t="s">
        <v>109</v>
      </c>
      <c r="G94" s="8"/>
      <c r="H94" s="8" t="n">
        <f aca="false">SUMIF('BIT JANVIER'!H:H,E94,'BIT JANVIER'!A:A)</f>
        <v>0</v>
      </c>
      <c r="I94" s="8"/>
    </row>
    <row r="95" customFormat="false" ht="12.8" hidden="false" customHeight="false" outlineLevel="0" collapsed="false">
      <c r="A95" s="28"/>
      <c r="B95" s="28"/>
      <c r="C95" s="28"/>
      <c r="D95" s="28"/>
      <c r="E95" s="4" t="n">
        <v>56</v>
      </c>
      <c r="F95" s="8" t="s">
        <v>110</v>
      </c>
      <c r="G95" s="8"/>
      <c r="H95" s="8" t="n">
        <f aca="false">SUMIF('BIT JANVIER'!H:H,E95,'BIT JANVIER'!A:A)</f>
        <v>0</v>
      </c>
      <c r="I95" s="8"/>
    </row>
    <row r="96" customFormat="false" ht="12.8" hidden="false" customHeight="false" outlineLevel="0" collapsed="false">
      <c r="A96" s="8" t="s">
        <v>111</v>
      </c>
      <c r="B96" s="8"/>
      <c r="C96" s="8" t="n">
        <f aca="false">H96+H97+H98+H99</f>
        <v>0</v>
      </c>
      <c r="D96" s="8"/>
      <c r="E96" s="4" t="n">
        <v>18</v>
      </c>
      <c r="F96" s="8" t="s">
        <v>112</v>
      </c>
      <c r="G96" s="8"/>
      <c r="H96" s="8" t="n">
        <f aca="false">SUMIF('BIT JANVIER'!H:H,E96,'BIT JANVIER'!A:A)</f>
        <v>0</v>
      </c>
      <c r="I96" s="8"/>
    </row>
    <row r="97" customFormat="false" ht="12.8" hidden="false" customHeight="false" outlineLevel="0" collapsed="false">
      <c r="A97" s="8"/>
      <c r="B97" s="8"/>
      <c r="C97" s="8"/>
      <c r="D97" s="8"/>
      <c r="E97" s="4" t="n">
        <v>28</v>
      </c>
      <c r="F97" s="8" t="s">
        <v>113</v>
      </c>
      <c r="G97" s="8"/>
      <c r="H97" s="8" t="n">
        <f aca="false">SUMIF('BIT JANVIER'!H:H,E97,'BIT JANVIER'!A:A)</f>
        <v>0</v>
      </c>
      <c r="I97" s="8"/>
    </row>
    <row r="98" customFormat="false" ht="12.8" hidden="false" customHeight="false" outlineLevel="0" collapsed="false">
      <c r="A98" s="8"/>
      <c r="B98" s="8"/>
      <c r="C98" s="8"/>
      <c r="D98" s="8"/>
      <c r="E98" s="4" t="n">
        <v>37</v>
      </c>
      <c r="F98" s="8" t="s">
        <v>114</v>
      </c>
      <c r="G98" s="8"/>
      <c r="H98" s="8" t="n">
        <f aca="false">SUMIF('BIT JANVIER'!H:H,E98,'BIT JANVIER'!A:A)</f>
        <v>0</v>
      </c>
      <c r="I98" s="8"/>
    </row>
    <row r="99" customFormat="false" ht="12.8" hidden="false" customHeight="false" outlineLevel="0" collapsed="false">
      <c r="A99" s="8"/>
      <c r="B99" s="8"/>
      <c r="C99" s="8"/>
      <c r="D99" s="8"/>
      <c r="E99" s="4" t="n">
        <v>41</v>
      </c>
      <c r="F99" s="8" t="s">
        <v>115</v>
      </c>
      <c r="G99" s="8"/>
      <c r="H99" s="8" t="n">
        <f aca="false">SUMIF('BIT JANVIER'!H:H,E99,'BIT JANVIER'!A:A)</f>
        <v>0</v>
      </c>
      <c r="I99" s="8"/>
    </row>
    <row r="100" customFormat="false" ht="12.8" hidden="false" customHeight="false" outlineLevel="0" collapsed="false">
      <c r="A100" s="8"/>
      <c r="B100" s="8"/>
      <c r="C100" s="8"/>
      <c r="D100" s="8"/>
      <c r="E100" s="4" t="n">
        <v>45</v>
      </c>
      <c r="F100" s="8" t="s">
        <v>116</v>
      </c>
      <c r="G100" s="8"/>
      <c r="H100" s="8" t="n">
        <f aca="false">SUMIF('BIT JANVIER'!H:H,E100,'BIT JANVIER'!A:A)</f>
        <v>0</v>
      </c>
      <c r="I100" s="8"/>
    </row>
    <row r="101" customFormat="false" ht="12.8" hidden="false" customHeight="false" outlineLevel="0" collapsed="false">
      <c r="A101" s="8" t="s">
        <v>117</v>
      </c>
      <c r="B101" s="8"/>
      <c r="C101" s="8" t="n">
        <f aca="false">H101+H102</f>
        <v>0</v>
      </c>
      <c r="D101" s="8"/>
      <c r="E101" s="31" t="s">
        <v>118</v>
      </c>
      <c r="F101" s="8" t="s">
        <v>119</v>
      </c>
      <c r="G101" s="8"/>
      <c r="H101" s="8" t="n">
        <f aca="false">SUMIF('BIT JANVIER'!H:H,E101,'BIT JANVIER'!A:A)</f>
        <v>0</v>
      </c>
      <c r="I101" s="8"/>
    </row>
    <row r="102" customFormat="false" ht="12.8" hidden="false" customHeight="false" outlineLevel="0" collapsed="false">
      <c r="A102" s="8"/>
      <c r="B102" s="8"/>
      <c r="C102" s="8"/>
      <c r="D102" s="8"/>
      <c r="E102" s="31" t="s">
        <v>120</v>
      </c>
      <c r="F102" s="8" t="s">
        <v>121</v>
      </c>
      <c r="G102" s="8"/>
      <c r="H102" s="8" t="n">
        <f aca="false">SUMIF('BIT JANVIER'!H:H,E102,'BIT JANVIER'!A:A)</f>
        <v>0</v>
      </c>
      <c r="I102" s="8"/>
    </row>
    <row r="103" customFormat="false" ht="12.8" hidden="false" customHeight="false" outlineLevel="0" collapsed="false">
      <c r="A103" s="8" t="s">
        <v>122</v>
      </c>
      <c r="B103" s="8"/>
      <c r="C103" s="8" t="n">
        <f aca="false">H103+H104+H105+H106+H107+H108+H109+H110+H111+H112</f>
        <v>0</v>
      </c>
      <c r="D103" s="8"/>
      <c r="E103" s="4" t="n">
        <v>8</v>
      </c>
      <c r="F103" s="8" t="s">
        <v>123</v>
      </c>
      <c r="G103" s="8"/>
      <c r="H103" s="8" t="n">
        <f aca="false">SUMIF('BIT JANVIER'!H:H,E103,'BIT JANVIER'!A:A)</f>
        <v>0</v>
      </c>
      <c r="I103" s="8"/>
    </row>
    <row r="104" customFormat="false" ht="12.8" hidden="false" customHeight="false" outlineLevel="0" collapsed="false">
      <c r="A104" s="8"/>
      <c r="B104" s="8"/>
      <c r="C104" s="8"/>
      <c r="D104" s="8"/>
      <c r="E104" s="4" t="n">
        <v>10</v>
      </c>
      <c r="F104" s="8" t="s">
        <v>124</v>
      </c>
      <c r="G104" s="8"/>
      <c r="H104" s="8" t="n">
        <f aca="false">SUMIF('BIT JANVIER'!H:H,E104,'BIT JANVIER'!A:A)</f>
        <v>0</v>
      </c>
      <c r="I104" s="8"/>
    </row>
    <row r="105" customFormat="false" ht="12.8" hidden="false" customHeight="false" outlineLevel="0" collapsed="false">
      <c r="A105" s="8"/>
      <c r="B105" s="8"/>
      <c r="C105" s="8"/>
      <c r="D105" s="8"/>
      <c r="E105" s="4" t="n">
        <v>51</v>
      </c>
      <c r="F105" s="8" t="s">
        <v>125</v>
      </c>
      <c r="G105" s="8"/>
      <c r="H105" s="8" t="n">
        <f aca="false">SUMIF('BIT JANVIER'!H:H,E105,'BIT JANVIER'!A:A)</f>
        <v>0</v>
      </c>
      <c r="I105" s="8"/>
    </row>
    <row r="106" customFormat="false" ht="12.8" hidden="false" customHeight="false" outlineLevel="0" collapsed="false">
      <c r="A106" s="8"/>
      <c r="B106" s="8"/>
      <c r="C106" s="8"/>
      <c r="D106" s="8"/>
      <c r="E106" s="4" t="n">
        <v>52</v>
      </c>
      <c r="F106" s="8" t="s">
        <v>126</v>
      </c>
      <c r="G106" s="8"/>
      <c r="H106" s="8" t="n">
        <f aca="false">SUMIF('BIT JANVIER'!H:H,E106,'BIT JANVIER'!A:A)</f>
        <v>0</v>
      </c>
      <c r="I106" s="8"/>
    </row>
    <row r="107" customFormat="false" ht="12.8" hidden="false" customHeight="false" outlineLevel="0" collapsed="false">
      <c r="A107" s="8"/>
      <c r="B107" s="8"/>
      <c r="C107" s="8"/>
      <c r="D107" s="8"/>
      <c r="E107" s="4" t="n">
        <v>54</v>
      </c>
      <c r="F107" s="8" t="s">
        <v>127</v>
      </c>
      <c r="G107" s="8"/>
      <c r="H107" s="8" t="n">
        <f aca="false">SUMIF('BIT JANVIER'!H:H,E107,'BIT JANVIER'!A:A)</f>
        <v>0</v>
      </c>
      <c r="I107" s="8"/>
    </row>
    <row r="108" customFormat="false" ht="12.8" hidden="false" customHeight="false" outlineLevel="0" collapsed="false">
      <c r="A108" s="8"/>
      <c r="B108" s="8"/>
      <c r="C108" s="8"/>
      <c r="D108" s="8"/>
      <c r="E108" s="4" t="n">
        <v>55</v>
      </c>
      <c r="F108" s="8" t="s">
        <v>128</v>
      </c>
      <c r="G108" s="8"/>
      <c r="H108" s="8" t="n">
        <f aca="false">SUMIF('BIT JANVIER'!H:H,E108,'BIT JANVIER'!A:A)</f>
        <v>0</v>
      </c>
      <c r="I108" s="8"/>
    </row>
    <row r="109" customFormat="false" ht="12.8" hidden="false" customHeight="false" outlineLevel="0" collapsed="false">
      <c r="A109" s="8"/>
      <c r="B109" s="8"/>
      <c r="C109" s="8"/>
      <c r="D109" s="8"/>
      <c r="E109" s="4" t="n">
        <v>57</v>
      </c>
      <c r="F109" s="8" t="s">
        <v>129</v>
      </c>
      <c r="G109" s="8"/>
      <c r="H109" s="8" t="n">
        <f aca="false">SUMIF('BIT JANVIER'!H:H,E109,'BIT JANVIER'!A:A)</f>
        <v>0</v>
      </c>
      <c r="I109" s="8"/>
    </row>
    <row r="110" customFormat="false" ht="12.8" hidden="false" customHeight="false" outlineLevel="0" collapsed="false">
      <c r="A110" s="8"/>
      <c r="B110" s="8"/>
      <c r="C110" s="8"/>
      <c r="D110" s="8"/>
      <c r="E110" s="4" t="n">
        <v>67</v>
      </c>
      <c r="F110" s="8" t="s">
        <v>130</v>
      </c>
      <c r="G110" s="8"/>
      <c r="H110" s="8" t="n">
        <f aca="false">SUMIF('BIT JANVIER'!H:H,E110,'BIT JANVIER'!A:A)</f>
        <v>0</v>
      </c>
      <c r="I110" s="8"/>
    </row>
    <row r="111" customFormat="false" ht="12.8" hidden="false" customHeight="false" outlineLevel="0" collapsed="false">
      <c r="A111" s="8"/>
      <c r="B111" s="8"/>
      <c r="C111" s="8"/>
      <c r="D111" s="8"/>
      <c r="E111" s="4" t="n">
        <v>68</v>
      </c>
      <c r="F111" s="8" t="s">
        <v>131</v>
      </c>
      <c r="G111" s="8"/>
      <c r="H111" s="8" t="n">
        <f aca="false">SUMIF('BIT JANVIER'!H:H,E111,'BIT JANVIER'!A:A)</f>
        <v>0</v>
      </c>
      <c r="I111" s="8"/>
    </row>
    <row r="112" customFormat="false" ht="12.8" hidden="false" customHeight="false" outlineLevel="0" collapsed="false">
      <c r="A112" s="8"/>
      <c r="B112" s="8"/>
      <c r="C112" s="8"/>
      <c r="D112" s="8"/>
      <c r="E112" s="4" t="n">
        <v>88</v>
      </c>
      <c r="F112" s="8" t="s">
        <v>132</v>
      </c>
      <c r="G112" s="8"/>
      <c r="H112" s="8" t="n">
        <f aca="false">SUMIF('BIT JANVIER'!H:H,E112,'BIT JANVIER'!A:A)</f>
        <v>0</v>
      </c>
      <c r="I112" s="8"/>
    </row>
    <row r="113" customFormat="false" ht="12.8" hidden="false" customHeight="false" outlineLevel="0" collapsed="false">
      <c r="A113" s="8" t="s">
        <v>133</v>
      </c>
      <c r="B113" s="8"/>
      <c r="C113" s="8" t="n">
        <f aca="false">H113+H114+H115+H116+H117</f>
        <v>1</v>
      </c>
      <c r="D113" s="8"/>
      <c r="E113" s="4" t="n">
        <v>2</v>
      </c>
      <c r="F113" s="8" t="s">
        <v>134</v>
      </c>
      <c r="G113" s="8"/>
      <c r="H113" s="8" t="n">
        <f aca="false">SUMIF('BIT JANVIER'!H:H,E113,'BIT JANVIER'!A:A)</f>
        <v>0</v>
      </c>
      <c r="I113" s="8"/>
    </row>
    <row r="114" customFormat="false" ht="12.8" hidden="false" customHeight="false" outlineLevel="0" collapsed="false">
      <c r="A114" s="8"/>
      <c r="B114" s="8"/>
      <c r="C114" s="8"/>
      <c r="D114" s="8"/>
      <c r="E114" s="4" t="n">
        <v>59</v>
      </c>
      <c r="F114" s="8" t="s">
        <v>135</v>
      </c>
      <c r="G114" s="8"/>
      <c r="H114" s="8" t="n">
        <f aca="false">SUMIF('BIT JANVIER'!H:H,E114,'BIT JANVIER'!A:A)</f>
        <v>1</v>
      </c>
      <c r="I114" s="8"/>
    </row>
    <row r="115" customFormat="false" ht="12.8" hidden="false" customHeight="false" outlineLevel="0" collapsed="false">
      <c r="A115" s="8"/>
      <c r="B115" s="8"/>
      <c r="C115" s="8"/>
      <c r="D115" s="8"/>
      <c r="E115" s="4" t="n">
        <v>60</v>
      </c>
      <c r="F115" s="8" t="s">
        <v>136</v>
      </c>
      <c r="G115" s="8"/>
      <c r="H115" s="8" t="n">
        <f aca="false">SUMIF('BIT JANVIER'!H:H,E115,'BIT JANVIER'!A:A)</f>
        <v>0</v>
      </c>
      <c r="I115" s="8"/>
    </row>
    <row r="116" customFormat="false" ht="12.8" hidden="false" customHeight="false" outlineLevel="0" collapsed="false">
      <c r="A116" s="8"/>
      <c r="B116" s="8"/>
      <c r="C116" s="8"/>
      <c r="D116" s="8"/>
      <c r="E116" s="4" t="n">
        <v>62</v>
      </c>
      <c r="F116" s="8" t="s">
        <v>137</v>
      </c>
      <c r="G116" s="8"/>
      <c r="H116" s="8" t="n">
        <f aca="false">SUMIF('BIT JANVIER'!H:H,E116,'BIT JANVIER'!A:A)</f>
        <v>0</v>
      </c>
      <c r="I116" s="8"/>
    </row>
    <row r="117" customFormat="false" ht="12.8" hidden="false" customHeight="false" outlineLevel="0" collapsed="false">
      <c r="A117" s="8"/>
      <c r="B117" s="8"/>
      <c r="C117" s="8"/>
      <c r="D117" s="8"/>
      <c r="E117" s="4" t="n">
        <v>80</v>
      </c>
      <c r="F117" s="8" t="s">
        <v>138</v>
      </c>
      <c r="G117" s="8"/>
      <c r="H117" s="8" t="n">
        <f aca="false">SUMIF('BIT JANVIER'!H:H,E117,'BIT JANVIER'!A:A)</f>
        <v>0</v>
      </c>
      <c r="I117" s="8"/>
    </row>
    <row r="118" customFormat="false" ht="12.8" hidden="false" customHeight="false" outlineLevel="0" collapsed="false">
      <c r="A118" s="8" t="s">
        <v>139</v>
      </c>
      <c r="B118" s="8"/>
      <c r="C118" s="8" t="n">
        <f aca="false">H118+H119+H120+H121+H122+H123+H124+H125</f>
        <v>1</v>
      </c>
      <c r="D118" s="8"/>
      <c r="E118" s="4" t="n">
        <v>75</v>
      </c>
      <c r="F118" s="8" t="s">
        <v>140</v>
      </c>
      <c r="G118" s="8"/>
      <c r="H118" s="8" t="n">
        <f aca="false">SUMIF('BIT JANVIER'!H:H,E118,'BIT JANVIER'!A:A)</f>
        <v>0</v>
      </c>
      <c r="I118" s="8"/>
    </row>
    <row r="119" customFormat="false" ht="12.8" hidden="false" customHeight="false" outlineLevel="0" collapsed="false">
      <c r="A119" s="8"/>
      <c r="B119" s="8"/>
      <c r="C119" s="8"/>
      <c r="D119" s="8"/>
      <c r="E119" s="4" t="n">
        <v>77</v>
      </c>
      <c r="F119" s="8" t="s">
        <v>141</v>
      </c>
      <c r="G119" s="8"/>
      <c r="H119" s="8" t="n">
        <f aca="false">SUMIF('BIT JANVIER'!H:H,E119,'BIT JANVIER'!A:A)</f>
        <v>0</v>
      </c>
      <c r="I119" s="8"/>
    </row>
    <row r="120" customFormat="false" ht="12.8" hidden="false" customHeight="false" outlineLevel="0" collapsed="false">
      <c r="A120" s="8"/>
      <c r="B120" s="8"/>
      <c r="C120" s="8"/>
      <c r="D120" s="8"/>
      <c r="E120" s="4" t="n">
        <v>78</v>
      </c>
      <c r="F120" s="8" t="s">
        <v>142</v>
      </c>
      <c r="G120" s="8"/>
      <c r="H120" s="8" t="n">
        <f aca="false">SUMIF('BIT JANVIER'!H:H,E120,'BIT JANVIER'!A:A)</f>
        <v>1</v>
      </c>
      <c r="I120" s="8"/>
    </row>
    <row r="121" customFormat="false" ht="12.8" hidden="false" customHeight="false" outlineLevel="0" collapsed="false">
      <c r="A121" s="8"/>
      <c r="B121" s="8"/>
      <c r="C121" s="8"/>
      <c r="D121" s="8"/>
      <c r="E121" s="4" t="n">
        <v>91</v>
      </c>
      <c r="F121" s="8" t="s">
        <v>143</v>
      </c>
      <c r="G121" s="8"/>
      <c r="H121" s="8" t="n">
        <f aca="false">SUMIF('BIT JANVIER'!H:H,E121,'BIT JANVIER'!A:A)</f>
        <v>0</v>
      </c>
      <c r="I121" s="8"/>
    </row>
    <row r="122" customFormat="false" ht="12.8" hidden="false" customHeight="false" outlineLevel="0" collapsed="false">
      <c r="A122" s="8"/>
      <c r="B122" s="8"/>
      <c r="C122" s="8"/>
      <c r="D122" s="8"/>
      <c r="E122" s="4" t="n">
        <v>92</v>
      </c>
      <c r="F122" s="8" t="s">
        <v>144</v>
      </c>
      <c r="G122" s="8"/>
      <c r="H122" s="8" t="n">
        <f aca="false">SUMIF('BIT JANVIER'!H:H,E122,'BIT JANVIER'!A:A)</f>
        <v>0</v>
      </c>
      <c r="I122" s="8"/>
    </row>
    <row r="123" customFormat="false" ht="12.8" hidden="false" customHeight="false" outlineLevel="0" collapsed="false">
      <c r="A123" s="8"/>
      <c r="B123" s="8"/>
      <c r="C123" s="8"/>
      <c r="D123" s="8"/>
      <c r="E123" s="4" t="n">
        <v>93</v>
      </c>
      <c r="F123" s="8" t="s">
        <v>145</v>
      </c>
      <c r="G123" s="8"/>
      <c r="H123" s="8" t="n">
        <f aca="false">SUMIF('BIT JANVIER'!H:H,E123,'BIT JANVIER'!A:A)</f>
        <v>0</v>
      </c>
      <c r="I123" s="8"/>
    </row>
    <row r="124" customFormat="false" ht="12.8" hidden="false" customHeight="false" outlineLevel="0" collapsed="false">
      <c r="A124" s="8"/>
      <c r="B124" s="8"/>
      <c r="C124" s="8"/>
      <c r="D124" s="8"/>
      <c r="E124" s="4" t="n">
        <v>94</v>
      </c>
      <c r="F124" s="8" t="s">
        <v>146</v>
      </c>
      <c r="G124" s="8"/>
      <c r="H124" s="8" t="n">
        <f aca="false">SUMIF('BIT JANVIER'!H:H,E124,'BIT JANVIER'!A:A)</f>
        <v>0</v>
      </c>
      <c r="I124" s="8"/>
    </row>
    <row r="125" customFormat="false" ht="12.8" hidden="false" customHeight="false" outlineLevel="0" collapsed="false">
      <c r="A125" s="8"/>
      <c r="B125" s="8"/>
      <c r="C125" s="8"/>
      <c r="D125" s="8"/>
      <c r="E125" s="4" t="n">
        <v>95</v>
      </c>
      <c r="F125" s="8" t="s">
        <v>147</v>
      </c>
      <c r="G125" s="8"/>
      <c r="H125" s="8" t="n">
        <f aca="false">SUMIF('BIT JANVIER'!H:H,E125,'BIT JANVIER'!A:A)</f>
        <v>0</v>
      </c>
      <c r="I125" s="8"/>
    </row>
    <row r="126" customFormat="false" ht="12.8" hidden="false" customHeight="false" outlineLevel="0" collapsed="false">
      <c r="A126" s="8" t="s">
        <v>148</v>
      </c>
      <c r="B126" s="8"/>
      <c r="C126" s="8" t="n">
        <f aca="false">H126+H128+H129+H130</f>
        <v>0</v>
      </c>
      <c r="D126" s="8"/>
      <c r="E126" s="4" t="n">
        <v>14</v>
      </c>
      <c r="F126" s="8" t="s">
        <v>149</v>
      </c>
      <c r="G126" s="8"/>
      <c r="H126" s="8" t="n">
        <f aca="false">SUMIF('BIT JANVIER'!H:H,E126,'BIT JANVIER'!A:A)</f>
        <v>0</v>
      </c>
      <c r="I126" s="8"/>
    </row>
    <row r="127" customFormat="false" ht="12.8" hidden="false" customHeight="false" outlineLevel="0" collapsed="false">
      <c r="A127" s="8"/>
      <c r="B127" s="8"/>
      <c r="C127" s="8"/>
      <c r="D127" s="8"/>
      <c r="E127" s="4" t="n">
        <v>27</v>
      </c>
      <c r="F127" s="8" t="s">
        <v>150</v>
      </c>
      <c r="G127" s="8"/>
      <c r="H127" s="8" t="n">
        <f aca="false">SUMIF('BIT JANVIER'!H:H,E127,'BIT JANVIER'!A:A)</f>
        <v>0</v>
      </c>
      <c r="I127" s="8"/>
    </row>
    <row r="128" customFormat="false" ht="12.8" hidden="false" customHeight="false" outlineLevel="0" collapsed="false">
      <c r="A128" s="8"/>
      <c r="B128" s="8"/>
      <c r="C128" s="8"/>
      <c r="D128" s="8"/>
      <c r="E128" s="4" t="n">
        <v>50</v>
      </c>
      <c r="F128" s="8" t="s">
        <v>151</v>
      </c>
      <c r="G128" s="8"/>
      <c r="H128" s="8" t="n">
        <f aca="false">SUMIF('BIT JANVIER'!H:H,E128,'BIT JANVIER'!A:A)</f>
        <v>0</v>
      </c>
      <c r="I128" s="8"/>
    </row>
    <row r="129" customFormat="false" ht="12.8" hidden="false" customHeight="false" outlineLevel="0" collapsed="false">
      <c r="A129" s="8"/>
      <c r="B129" s="8"/>
      <c r="C129" s="8"/>
      <c r="D129" s="8"/>
      <c r="E129" s="4" t="n">
        <v>61</v>
      </c>
      <c r="F129" s="8" t="s">
        <v>152</v>
      </c>
      <c r="G129" s="8"/>
      <c r="H129" s="8" t="n">
        <f aca="false">SUMIF('BIT JANVIER'!H:H,E129,'BIT JANVIER'!A:A)</f>
        <v>0</v>
      </c>
      <c r="I129" s="8"/>
    </row>
    <row r="130" customFormat="false" ht="12.8" hidden="false" customHeight="false" outlineLevel="0" collapsed="false">
      <c r="A130" s="8"/>
      <c r="B130" s="8"/>
      <c r="C130" s="8"/>
      <c r="D130" s="8"/>
      <c r="E130" s="4" t="n">
        <v>76</v>
      </c>
      <c r="F130" s="8" t="s">
        <v>153</v>
      </c>
      <c r="G130" s="8"/>
      <c r="H130" s="8" t="n">
        <f aca="false">SUMIF('BIT JANVIER'!H:H,E130,'BIT JANVIER'!A:A)</f>
        <v>0</v>
      </c>
      <c r="I130" s="8"/>
    </row>
    <row r="131" customFormat="false" ht="12.8" hidden="false" customHeight="false" outlineLevel="0" collapsed="false">
      <c r="A131" s="8" t="s">
        <v>154</v>
      </c>
      <c r="B131" s="8"/>
      <c r="C131" s="8" t="n">
        <f aca="false">H131+H132+H133+H134+H135+H136+H137+H138+H139+H140+H141+H142</f>
        <v>3</v>
      </c>
      <c r="D131" s="8"/>
      <c r="E131" s="4" t="n">
        <v>16</v>
      </c>
      <c r="F131" s="8" t="s">
        <v>155</v>
      </c>
      <c r="G131" s="8"/>
      <c r="H131" s="8" t="n">
        <f aca="false">SUMIF('BIT JANVIER'!H:H,E131,'BIT JANVIER'!A:A)</f>
        <v>0</v>
      </c>
      <c r="I131" s="8"/>
    </row>
    <row r="132" customFormat="false" ht="12.8" hidden="false" customHeight="false" outlineLevel="0" collapsed="false">
      <c r="A132" s="8"/>
      <c r="B132" s="8"/>
      <c r="C132" s="8"/>
      <c r="D132" s="8"/>
      <c r="E132" s="4" t="n">
        <v>17</v>
      </c>
      <c r="F132" s="8" t="s">
        <v>156</v>
      </c>
      <c r="G132" s="8"/>
      <c r="H132" s="8" t="n">
        <f aca="false">SUMIF('BIT JANVIER'!H:H,E132,'BIT JANVIER'!A:A)</f>
        <v>0</v>
      </c>
      <c r="I132" s="8"/>
    </row>
    <row r="133" customFormat="false" ht="12.8" hidden="false" customHeight="false" outlineLevel="0" collapsed="false">
      <c r="A133" s="8"/>
      <c r="B133" s="8"/>
      <c r="C133" s="8"/>
      <c r="D133" s="8"/>
      <c r="E133" s="4" t="n">
        <v>19</v>
      </c>
      <c r="F133" s="8" t="s">
        <v>157</v>
      </c>
      <c r="G133" s="8"/>
      <c r="H133" s="8" t="n">
        <f aca="false">SUMIF('BIT JANVIER'!H:H,E133,'BIT JANVIER'!A:A)</f>
        <v>0</v>
      </c>
      <c r="I133" s="8"/>
    </row>
    <row r="134" customFormat="false" ht="12.8" hidden="false" customHeight="false" outlineLevel="0" collapsed="false">
      <c r="A134" s="8"/>
      <c r="B134" s="8"/>
      <c r="C134" s="8"/>
      <c r="D134" s="8"/>
      <c r="E134" s="4" t="n">
        <v>23</v>
      </c>
      <c r="F134" s="8" t="s">
        <v>158</v>
      </c>
      <c r="G134" s="8"/>
      <c r="H134" s="8" t="n">
        <f aca="false">SUMIF('BIT JANVIER'!H:H,E134,'BIT JANVIER'!A:A)</f>
        <v>0</v>
      </c>
      <c r="I134" s="8"/>
    </row>
    <row r="135" customFormat="false" ht="12.8" hidden="false" customHeight="false" outlineLevel="0" collapsed="false">
      <c r="A135" s="8"/>
      <c r="B135" s="8"/>
      <c r="C135" s="8"/>
      <c r="D135" s="8"/>
      <c r="E135" s="4" t="n">
        <v>24</v>
      </c>
      <c r="F135" s="8" t="s">
        <v>159</v>
      </c>
      <c r="G135" s="8"/>
      <c r="H135" s="8" t="n">
        <f aca="false">SUMIF('BIT JANVIER'!H:H,E135,'BIT JANVIER'!A:A)</f>
        <v>1</v>
      </c>
      <c r="I135" s="8"/>
    </row>
    <row r="136" customFormat="false" ht="12.8" hidden="false" customHeight="false" outlineLevel="0" collapsed="false">
      <c r="A136" s="8"/>
      <c r="B136" s="8"/>
      <c r="C136" s="8"/>
      <c r="D136" s="8"/>
      <c r="E136" s="4" t="n">
        <v>33</v>
      </c>
      <c r="F136" s="8" t="s">
        <v>160</v>
      </c>
      <c r="G136" s="8"/>
      <c r="H136" s="8" t="n">
        <f aca="false">SUMIF('BIT JANVIER'!H:H,E136,'BIT JANVIER'!A:A)</f>
        <v>1</v>
      </c>
      <c r="I136" s="8"/>
    </row>
    <row r="137" customFormat="false" ht="12.8" hidden="false" customHeight="false" outlineLevel="0" collapsed="false">
      <c r="A137" s="8"/>
      <c r="B137" s="8"/>
      <c r="C137" s="8"/>
      <c r="D137" s="8"/>
      <c r="E137" s="4" t="n">
        <v>40</v>
      </c>
      <c r="F137" s="8" t="s">
        <v>161</v>
      </c>
      <c r="G137" s="8"/>
      <c r="H137" s="8" t="n">
        <f aca="false">SUMIF('BIT JANVIER'!H:H,E137,'BIT JANVIER'!A:A)</f>
        <v>0</v>
      </c>
      <c r="I137" s="8"/>
    </row>
    <row r="138" customFormat="false" ht="12.8" hidden="false" customHeight="false" outlineLevel="0" collapsed="false">
      <c r="A138" s="8"/>
      <c r="B138" s="8"/>
      <c r="C138" s="8"/>
      <c r="D138" s="8"/>
      <c r="E138" s="4" t="n">
        <v>47</v>
      </c>
      <c r="F138" s="8" t="s">
        <v>162</v>
      </c>
      <c r="G138" s="8"/>
      <c r="H138" s="8" t="n">
        <f aca="false">SUMIF('BIT JANVIER'!H:H,E138,'BIT JANVIER'!A:A)</f>
        <v>1</v>
      </c>
      <c r="I138" s="8"/>
    </row>
    <row r="139" customFormat="false" ht="12.8" hidden="false" customHeight="false" outlineLevel="0" collapsed="false">
      <c r="A139" s="8"/>
      <c r="B139" s="8"/>
      <c r="C139" s="8"/>
      <c r="D139" s="8"/>
      <c r="E139" s="4" t="n">
        <v>64</v>
      </c>
      <c r="F139" s="8" t="s">
        <v>163</v>
      </c>
      <c r="G139" s="8"/>
      <c r="H139" s="8" t="n">
        <f aca="false">SUMIF('BIT JANVIER'!H:H,E139,'BIT JANVIER'!A:A)</f>
        <v>0</v>
      </c>
      <c r="I139" s="8"/>
    </row>
    <row r="140" customFormat="false" ht="12.8" hidden="false" customHeight="false" outlineLevel="0" collapsed="false">
      <c r="A140" s="8"/>
      <c r="B140" s="8"/>
      <c r="C140" s="8"/>
      <c r="D140" s="8"/>
      <c r="E140" s="4" t="n">
        <v>79</v>
      </c>
      <c r="F140" s="8" t="s">
        <v>164</v>
      </c>
      <c r="G140" s="8"/>
      <c r="H140" s="8" t="n">
        <f aca="false">SUMIF('BIT JANVIER'!H:H,E140,'BIT JANVIER'!A:A)</f>
        <v>0</v>
      </c>
      <c r="I140" s="8"/>
    </row>
    <row r="141" customFormat="false" ht="12.8" hidden="false" customHeight="false" outlineLevel="0" collapsed="false">
      <c r="A141" s="8"/>
      <c r="B141" s="8"/>
      <c r="C141" s="8"/>
      <c r="D141" s="8"/>
      <c r="E141" s="4" t="n">
        <v>86</v>
      </c>
      <c r="F141" s="8" t="s">
        <v>165</v>
      </c>
      <c r="G141" s="8"/>
      <c r="H141" s="8" t="n">
        <f aca="false">SUMIF('BIT JANVIER'!H:H,E141,'BIT JANVIER'!A:A)</f>
        <v>0</v>
      </c>
      <c r="I141" s="8"/>
    </row>
    <row r="142" customFormat="false" ht="12.8" hidden="false" customHeight="false" outlineLevel="0" collapsed="false">
      <c r="A142" s="8"/>
      <c r="B142" s="8"/>
      <c r="C142" s="8"/>
      <c r="D142" s="8"/>
      <c r="E142" s="4" t="n">
        <v>87</v>
      </c>
      <c r="F142" s="8" t="s">
        <v>166</v>
      </c>
      <c r="G142" s="8"/>
      <c r="H142" s="8" t="n">
        <f aca="false">SUMIF('BIT JANVIER'!H:H,E142,'BIT JANVIER'!A:A)</f>
        <v>0</v>
      </c>
      <c r="I142" s="8"/>
    </row>
    <row r="143" customFormat="false" ht="12.8" hidden="false" customHeight="false" outlineLevel="0" collapsed="false">
      <c r="A143" s="8" t="s">
        <v>167</v>
      </c>
      <c r="B143" s="8"/>
      <c r="C143" s="8" t="n">
        <f aca="false">H143+H144+H145+H146+H147+H148+H149+H150+H151+H152+H153+H154+H155</f>
        <v>1</v>
      </c>
      <c r="D143" s="8"/>
      <c r="E143" s="4" t="n">
        <v>9</v>
      </c>
      <c r="F143" s="8" t="s">
        <v>168</v>
      </c>
      <c r="G143" s="8"/>
      <c r="H143" s="8" t="n">
        <f aca="false">SUMIF('BIT JANVIER'!H:H,E143,'BIT JANVIER'!A:A)</f>
        <v>0</v>
      </c>
      <c r="I143" s="8"/>
    </row>
    <row r="144" customFormat="false" ht="12.8" hidden="false" customHeight="false" outlineLevel="0" collapsed="false">
      <c r="A144" s="8"/>
      <c r="B144" s="8"/>
      <c r="C144" s="8"/>
      <c r="D144" s="8"/>
      <c r="E144" s="4" t="n">
        <v>11</v>
      </c>
      <c r="F144" s="8" t="s">
        <v>169</v>
      </c>
      <c r="G144" s="8"/>
      <c r="H144" s="8" t="n">
        <f aca="false">SUMIF('BIT JANVIER'!H:H,E144,'BIT JANVIER'!A:A)</f>
        <v>0</v>
      </c>
      <c r="I144" s="8"/>
    </row>
    <row r="145" customFormat="false" ht="12.8" hidden="false" customHeight="false" outlineLevel="0" collapsed="false">
      <c r="A145" s="8"/>
      <c r="B145" s="8"/>
      <c r="C145" s="8"/>
      <c r="D145" s="8"/>
      <c r="E145" s="4" t="n">
        <v>12</v>
      </c>
      <c r="F145" s="8" t="s">
        <v>170</v>
      </c>
      <c r="G145" s="8"/>
      <c r="H145" s="8" t="n">
        <f aca="false">SUMIF('BIT JANVIER'!H:H,E145,'BIT JANVIER'!A:A)</f>
        <v>0</v>
      </c>
      <c r="I145" s="8"/>
    </row>
    <row r="146" customFormat="false" ht="12.8" hidden="false" customHeight="false" outlineLevel="0" collapsed="false">
      <c r="A146" s="8"/>
      <c r="B146" s="8"/>
      <c r="C146" s="8"/>
      <c r="D146" s="8"/>
      <c r="E146" s="4" t="n">
        <v>30</v>
      </c>
      <c r="F146" s="8" t="s">
        <v>171</v>
      </c>
      <c r="G146" s="8"/>
      <c r="H146" s="8" t="n">
        <f aca="false">SUMIF('BIT JANVIER'!H:H,E146,'BIT JANVIER'!A:A)</f>
        <v>0</v>
      </c>
      <c r="I146" s="8"/>
    </row>
    <row r="147" customFormat="false" ht="12.8" hidden="false" customHeight="false" outlineLevel="0" collapsed="false">
      <c r="A147" s="8"/>
      <c r="B147" s="8"/>
      <c r="C147" s="8"/>
      <c r="D147" s="8"/>
      <c r="E147" s="4" t="n">
        <v>31</v>
      </c>
      <c r="F147" s="8" t="s">
        <v>172</v>
      </c>
      <c r="G147" s="8"/>
      <c r="H147" s="8" t="n">
        <f aca="false">SUMIF('BIT JANVIER'!H:H,E147,'BIT JANVIER'!A:A)</f>
        <v>1</v>
      </c>
      <c r="I147" s="8"/>
    </row>
    <row r="148" customFormat="false" ht="12.8" hidden="false" customHeight="false" outlineLevel="0" collapsed="false">
      <c r="A148" s="8"/>
      <c r="B148" s="8"/>
      <c r="C148" s="8"/>
      <c r="D148" s="8"/>
      <c r="E148" s="4" t="n">
        <v>32</v>
      </c>
      <c r="F148" s="8" t="s">
        <v>173</v>
      </c>
      <c r="G148" s="8"/>
      <c r="H148" s="8" t="n">
        <f aca="false">SUMIF('BIT JANVIER'!H:H,E148,'BIT JANVIER'!A:A)</f>
        <v>0</v>
      </c>
      <c r="I148" s="8"/>
    </row>
    <row r="149" customFormat="false" ht="12.8" hidden="false" customHeight="false" outlineLevel="0" collapsed="false">
      <c r="A149" s="8"/>
      <c r="B149" s="8"/>
      <c r="C149" s="8"/>
      <c r="D149" s="8"/>
      <c r="E149" s="4" t="n">
        <v>34</v>
      </c>
      <c r="F149" s="8" t="s">
        <v>174</v>
      </c>
      <c r="G149" s="8"/>
      <c r="H149" s="8" t="n">
        <f aca="false">SUMIF('BIT JANVIER'!H:H,E149,'BIT JANVIER'!A:A)</f>
        <v>0</v>
      </c>
      <c r="I149" s="8"/>
    </row>
    <row r="150" customFormat="false" ht="12.8" hidden="false" customHeight="false" outlineLevel="0" collapsed="false">
      <c r="A150" s="8"/>
      <c r="B150" s="8"/>
      <c r="C150" s="8"/>
      <c r="D150" s="8"/>
      <c r="E150" s="4" t="n">
        <v>46</v>
      </c>
      <c r="F150" s="8" t="s">
        <v>162</v>
      </c>
      <c r="G150" s="8"/>
      <c r="H150" s="8" t="n">
        <f aca="false">SUMIF('BIT JANVIER'!H:H,E150,'BIT JANVIER'!A:A)</f>
        <v>0</v>
      </c>
      <c r="I150" s="8"/>
    </row>
    <row r="151" customFormat="false" ht="12.8" hidden="false" customHeight="false" outlineLevel="0" collapsed="false">
      <c r="A151" s="8"/>
      <c r="B151" s="8"/>
      <c r="C151" s="8"/>
      <c r="D151" s="8"/>
      <c r="E151" s="4" t="n">
        <v>48</v>
      </c>
      <c r="F151" s="8" t="s">
        <v>175</v>
      </c>
      <c r="G151" s="8"/>
      <c r="H151" s="8" t="n">
        <f aca="false">SUMIF('BIT JANVIER'!H:H,E151,'BIT JANVIER'!A:A)</f>
        <v>0</v>
      </c>
      <c r="I151" s="8"/>
    </row>
    <row r="152" customFormat="false" ht="12.8" hidden="false" customHeight="false" outlineLevel="0" collapsed="false">
      <c r="A152" s="8"/>
      <c r="B152" s="8"/>
      <c r="C152" s="8"/>
      <c r="D152" s="8"/>
      <c r="E152" s="4" t="n">
        <v>65</v>
      </c>
      <c r="F152" s="8" t="s">
        <v>176</v>
      </c>
      <c r="G152" s="8"/>
      <c r="H152" s="8" t="n">
        <f aca="false">SUMIF('BIT JANVIER'!H:H,E152,'BIT JANVIER'!A:A)</f>
        <v>0</v>
      </c>
      <c r="I152" s="8"/>
    </row>
    <row r="153" customFormat="false" ht="12.8" hidden="false" customHeight="false" outlineLevel="0" collapsed="false">
      <c r="A153" s="8"/>
      <c r="B153" s="8"/>
      <c r="C153" s="8"/>
      <c r="D153" s="8"/>
      <c r="E153" s="4" t="n">
        <v>66</v>
      </c>
      <c r="F153" s="4" t="s">
        <v>177</v>
      </c>
      <c r="G153" s="4"/>
      <c r="H153" s="8" t="n">
        <f aca="false">SUMIF('BIT JANVIER'!H:H,E153,'BIT JANVIER'!A:A)</f>
        <v>0</v>
      </c>
      <c r="I153" s="8"/>
    </row>
    <row r="154" customFormat="false" ht="12.8" hidden="false" customHeight="false" outlineLevel="0" collapsed="false">
      <c r="A154" s="8"/>
      <c r="B154" s="8"/>
      <c r="C154" s="8"/>
      <c r="D154" s="8"/>
      <c r="E154" s="4" t="n">
        <v>81</v>
      </c>
      <c r="F154" s="8" t="s">
        <v>178</v>
      </c>
      <c r="G154" s="8"/>
      <c r="H154" s="8" t="n">
        <f aca="false">SUMIF('BIT JANVIER'!H:H,E154,'BIT JANVIER'!A:A)</f>
        <v>0</v>
      </c>
      <c r="I154" s="8"/>
    </row>
    <row r="155" customFormat="false" ht="12.8" hidden="false" customHeight="false" outlineLevel="0" collapsed="false">
      <c r="A155" s="8"/>
      <c r="B155" s="8"/>
      <c r="C155" s="8"/>
      <c r="D155" s="8"/>
      <c r="E155" s="4" t="n">
        <v>82</v>
      </c>
      <c r="F155" s="8" t="s">
        <v>179</v>
      </c>
      <c r="G155" s="8"/>
      <c r="H155" s="8" t="n">
        <f aca="false">SUMIF('BIT JANVIER'!H:H,E155,'BIT JANVIER'!A:A)</f>
        <v>0</v>
      </c>
      <c r="I155" s="8"/>
    </row>
    <row r="156" customFormat="false" ht="12.8" hidden="false" customHeight="false" outlineLevel="0" collapsed="false">
      <c r="A156" s="8" t="s">
        <v>180</v>
      </c>
      <c r="B156" s="8"/>
      <c r="C156" s="8" t="n">
        <f aca="false">H156+H157+H158+H159+H160</f>
        <v>0</v>
      </c>
      <c r="D156" s="8"/>
      <c r="E156" s="4" t="n">
        <v>44</v>
      </c>
      <c r="F156" s="8" t="s">
        <v>181</v>
      </c>
      <c r="G156" s="8"/>
      <c r="H156" s="8" t="n">
        <f aca="false">SUMIF('BIT JANVIER'!H:H,E156,'BIT JANVIER'!A:A)</f>
        <v>0</v>
      </c>
      <c r="I156" s="8"/>
    </row>
    <row r="157" customFormat="false" ht="12.8" hidden="false" customHeight="false" outlineLevel="0" collapsed="false">
      <c r="A157" s="8"/>
      <c r="B157" s="8"/>
      <c r="C157" s="8"/>
      <c r="D157" s="8"/>
      <c r="E157" s="4" t="n">
        <v>49</v>
      </c>
      <c r="F157" s="8" t="s">
        <v>182</v>
      </c>
      <c r="G157" s="8"/>
      <c r="H157" s="8" t="n">
        <f aca="false">SUMIF('BIT JANVIER'!H:H,E157,'BIT JANVIER'!A:A)</f>
        <v>0</v>
      </c>
      <c r="I157" s="8"/>
    </row>
    <row r="158" customFormat="false" ht="12.8" hidden="false" customHeight="false" outlineLevel="0" collapsed="false">
      <c r="A158" s="8"/>
      <c r="B158" s="8"/>
      <c r="C158" s="8"/>
      <c r="D158" s="8"/>
      <c r="E158" s="4" t="n">
        <v>53</v>
      </c>
      <c r="F158" s="8" t="s">
        <v>183</v>
      </c>
      <c r="G158" s="8"/>
      <c r="H158" s="8" t="n">
        <f aca="false">SUMIF('BIT JANVIER'!H:H,E158,'BIT JANVIER'!A:A)</f>
        <v>0</v>
      </c>
      <c r="I158" s="8"/>
    </row>
    <row r="159" customFormat="false" ht="12.8" hidden="false" customHeight="false" outlineLevel="0" collapsed="false">
      <c r="A159" s="8"/>
      <c r="B159" s="8"/>
      <c r="C159" s="8"/>
      <c r="D159" s="8"/>
      <c r="E159" s="4" t="n">
        <v>72</v>
      </c>
      <c r="F159" s="8" t="s">
        <v>184</v>
      </c>
      <c r="G159" s="8"/>
      <c r="H159" s="8" t="n">
        <f aca="false">SUMIF('BIT JANVIER'!H:H,E159,'BIT JANVIER'!A:A)</f>
        <v>0</v>
      </c>
      <c r="I159" s="8"/>
    </row>
    <row r="160" customFormat="false" ht="12.8" hidden="false" customHeight="false" outlineLevel="0" collapsed="false">
      <c r="A160" s="8"/>
      <c r="B160" s="8"/>
      <c r="C160" s="8"/>
      <c r="D160" s="8"/>
      <c r="E160" s="4" t="n">
        <v>85</v>
      </c>
      <c r="F160" s="8" t="s">
        <v>185</v>
      </c>
      <c r="G160" s="8"/>
      <c r="H160" s="8" t="n">
        <f aca="false">SUMIF('BIT JANVIER'!H:H,E160,'BIT JANVIER'!A:A)</f>
        <v>0</v>
      </c>
      <c r="I160" s="8"/>
    </row>
    <row r="161" customFormat="false" ht="12.8" hidden="false" customHeight="true" outlineLevel="0" collapsed="false">
      <c r="A161" s="28" t="s">
        <v>186</v>
      </c>
      <c r="B161" s="28"/>
      <c r="C161" s="29" t="n">
        <f aca="false">H161+H162+H163+H164+H165+H166</f>
        <v>0</v>
      </c>
      <c r="D161" s="29"/>
      <c r="E161" s="4" t="n">
        <v>4</v>
      </c>
      <c r="F161" s="8" t="s">
        <v>187</v>
      </c>
      <c r="G161" s="8"/>
      <c r="H161" s="8" t="n">
        <f aca="false">SUMIF('BIT JANVIER'!H:H,E161,'BIT JANVIER'!A:A)</f>
        <v>0</v>
      </c>
      <c r="I161" s="8"/>
    </row>
    <row r="162" customFormat="false" ht="12.8" hidden="false" customHeight="false" outlineLevel="0" collapsed="false">
      <c r="A162" s="28"/>
      <c r="B162" s="28"/>
      <c r="C162" s="29"/>
      <c r="D162" s="29"/>
      <c r="E162" s="4" t="n">
        <v>5</v>
      </c>
      <c r="F162" s="8" t="s">
        <v>188</v>
      </c>
      <c r="G162" s="8"/>
      <c r="H162" s="8" t="n">
        <f aca="false">SUMIF('BIT JANVIER'!H:H,E162,'BIT JANVIER'!A:A)</f>
        <v>0</v>
      </c>
      <c r="I162" s="8"/>
    </row>
    <row r="163" customFormat="false" ht="12.8" hidden="false" customHeight="false" outlineLevel="0" collapsed="false">
      <c r="A163" s="28"/>
      <c r="B163" s="28"/>
      <c r="C163" s="29"/>
      <c r="D163" s="29"/>
      <c r="E163" s="4" t="n">
        <v>6</v>
      </c>
      <c r="F163" s="8" t="s">
        <v>189</v>
      </c>
      <c r="G163" s="8"/>
      <c r="H163" s="8" t="n">
        <f aca="false">SUMIF('BIT JANVIER'!H:H,E163,'BIT JANVIER'!A:A)</f>
        <v>0</v>
      </c>
      <c r="I163" s="8"/>
    </row>
    <row r="164" customFormat="false" ht="12.8" hidden="false" customHeight="false" outlineLevel="0" collapsed="false">
      <c r="A164" s="28"/>
      <c r="B164" s="28"/>
      <c r="C164" s="29"/>
      <c r="D164" s="29"/>
      <c r="E164" s="4" t="n">
        <v>13</v>
      </c>
      <c r="F164" s="8" t="s">
        <v>190</v>
      </c>
      <c r="G164" s="8"/>
      <c r="H164" s="8" t="n">
        <f aca="false">SUMIF('BIT JANVIER'!H:H,E164,'BIT JANVIER'!A:A)</f>
        <v>0</v>
      </c>
      <c r="I164" s="8"/>
    </row>
    <row r="165" customFormat="false" ht="12.8" hidden="false" customHeight="false" outlineLevel="0" collapsed="false">
      <c r="A165" s="28"/>
      <c r="B165" s="28"/>
      <c r="C165" s="29"/>
      <c r="D165" s="29"/>
      <c r="E165" s="4" t="n">
        <v>83</v>
      </c>
      <c r="F165" s="8" t="s">
        <v>191</v>
      </c>
      <c r="G165" s="8"/>
      <c r="H165" s="8" t="n">
        <f aca="false">SUMIF('BIT JANVIER'!H:H,E165,'BIT JANVIER'!A:A)</f>
        <v>0</v>
      </c>
      <c r="I165" s="8"/>
    </row>
    <row r="166" customFormat="false" ht="12.8" hidden="false" customHeight="false" outlineLevel="0" collapsed="false">
      <c r="A166" s="28"/>
      <c r="B166" s="28"/>
      <c r="C166" s="29"/>
      <c r="D166" s="29"/>
      <c r="E166" s="4" t="n">
        <v>84</v>
      </c>
      <c r="F166" s="8" t="s">
        <v>192</v>
      </c>
      <c r="G166" s="8"/>
      <c r="H166" s="8" t="n">
        <f aca="false">SUMIF('BIT JANVIER'!H:H,E166,'BIT JANVIER'!A:A)</f>
        <v>0</v>
      </c>
      <c r="I166" s="8"/>
    </row>
    <row r="167" customFormat="false" ht="12.8" hidden="false" customHeight="false" outlineLevel="0" collapsed="false">
      <c r="A167" s="8" t="s">
        <v>193</v>
      </c>
      <c r="B167" s="8"/>
      <c r="C167" s="8" t="n">
        <f aca="false">H167+H168+H169+H170+H171</f>
        <v>0</v>
      </c>
      <c r="D167" s="8"/>
      <c r="E167" s="4" t="n">
        <v>971</v>
      </c>
      <c r="F167" s="8" t="s">
        <v>194</v>
      </c>
      <c r="G167" s="8"/>
      <c r="H167" s="8" t="n">
        <f aca="false">SUMIF('BIT JANVIER'!H:H,E167,'BIT JANVIER'!A:A)</f>
        <v>0</v>
      </c>
      <c r="I167" s="8"/>
    </row>
    <row r="168" customFormat="false" ht="12.8" hidden="false" customHeight="false" outlineLevel="0" collapsed="false">
      <c r="A168" s="8"/>
      <c r="B168" s="8"/>
      <c r="C168" s="8"/>
      <c r="D168" s="8"/>
      <c r="E168" s="4" t="n">
        <v>972</v>
      </c>
      <c r="F168" s="8" t="s">
        <v>195</v>
      </c>
      <c r="G168" s="8"/>
      <c r="H168" s="8" t="n">
        <f aca="false">SUMIF('BIT JANVIER'!H:H,E168,'BIT JANVIER'!A:A)</f>
        <v>0</v>
      </c>
      <c r="I168" s="8"/>
    </row>
    <row r="169" customFormat="false" ht="12.8" hidden="false" customHeight="false" outlineLevel="0" collapsed="false">
      <c r="A169" s="8"/>
      <c r="B169" s="8"/>
      <c r="C169" s="8"/>
      <c r="D169" s="8"/>
      <c r="E169" s="4" t="n">
        <v>973</v>
      </c>
      <c r="F169" s="8" t="s">
        <v>196</v>
      </c>
      <c r="G169" s="8"/>
      <c r="H169" s="8" t="n">
        <f aca="false">SUMIF('BIT JANVIER'!H:H,E169,'BIT JANVIER'!A:A)</f>
        <v>0</v>
      </c>
      <c r="I169" s="8"/>
    </row>
    <row r="170" customFormat="false" ht="12.8" hidden="false" customHeight="false" outlineLevel="0" collapsed="false">
      <c r="A170" s="8"/>
      <c r="B170" s="8"/>
      <c r="C170" s="8"/>
      <c r="D170" s="8"/>
      <c r="E170" s="4" t="n">
        <v>974</v>
      </c>
      <c r="F170" s="8" t="s">
        <v>197</v>
      </c>
      <c r="G170" s="8"/>
      <c r="H170" s="8" t="n">
        <f aca="false">SUMIF('BIT JANVIER'!H:H,E170,'BIT JANVIER'!A:A)</f>
        <v>0</v>
      </c>
      <c r="I170" s="8"/>
    </row>
    <row r="171" customFormat="false" ht="12.8" hidden="false" customHeight="false" outlineLevel="0" collapsed="false">
      <c r="A171" s="8"/>
      <c r="B171" s="8"/>
      <c r="C171" s="8"/>
      <c r="D171" s="8"/>
      <c r="E171" s="4" t="n">
        <v>976</v>
      </c>
      <c r="F171" s="8" t="s">
        <v>198</v>
      </c>
      <c r="G171" s="8"/>
      <c r="H171" s="8" t="n">
        <f aca="false">SUMIF('BIT JANVIER'!H:H,E171,'BIT JANVIER'!A:A)</f>
        <v>0</v>
      </c>
      <c r="I171" s="8"/>
    </row>
    <row r="173" customFormat="false" ht="12.8" hidden="false" customHeight="false" outlineLevel="0" collapsed="false">
      <c r="A173" s="14" t="s">
        <v>199</v>
      </c>
    </row>
    <row r="175" customFormat="false" ht="12.8" hidden="false" customHeight="false" outlineLevel="0" collapsed="false">
      <c r="A175" s="32" t="s">
        <v>200</v>
      </c>
      <c r="B175" s="32"/>
      <c r="C175" s="8" t="n">
        <f aca="false">SUM(H72:H171)</f>
        <v>9</v>
      </c>
      <c r="D175" s="8"/>
    </row>
    <row r="176" customFormat="false" ht="12.8" hidden="false" customHeight="false" outlineLevel="0" collapsed="false">
      <c r="A176" s="32" t="s">
        <v>45</v>
      </c>
      <c r="B176" s="32"/>
      <c r="C176" s="8" t="n">
        <f aca="false">SUMIF('BIT JANVIER'!H:H,A176,'BIT JANVIER'!A:A)</f>
        <v>1</v>
      </c>
      <c r="D176" s="8"/>
      <c r="L176" s="33"/>
    </row>
    <row r="177" customFormat="false" ht="12.8" hidden="false" customHeight="false" outlineLevel="0" collapsed="false">
      <c r="A177" s="32" t="s">
        <v>201</v>
      </c>
      <c r="B177" s="32"/>
      <c r="C177" s="8" t="n">
        <f aca="false">SUMIF('BIT JANVIER'!H:H,A177,'BIT JANVIER'!A:A)</f>
        <v>0</v>
      </c>
      <c r="D177" s="8"/>
      <c r="L177" s="33"/>
    </row>
    <row r="178" customFormat="false" ht="12.8" hidden="false" customHeight="false" outlineLevel="0" collapsed="false">
      <c r="A178" s="32" t="s">
        <v>202</v>
      </c>
      <c r="B178" s="32"/>
      <c r="C178" s="8" t="n">
        <f aca="false">SUMIF('BIT JANVIER'!H:H,A178,'BIT JANVIER'!A:A)</f>
        <v>0</v>
      </c>
      <c r="D178" s="8"/>
      <c r="L178" s="33"/>
    </row>
    <row r="179" customFormat="false" ht="12.8" hidden="false" customHeight="false" outlineLevel="0" collapsed="false">
      <c r="A179" s="32" t="s">
        <v>203</v>
      </c>
      <c r="B179" s="32"/>
      <c r="C179" s="8" t="n">
        <f aca="false">SUMIF('BIT JANVIER'!H:H,A179,'BIT JANVIER'!A:A)</f>
        <v>0</v>
      </c>
      <c r="D179" s="8"/>
      <c r="L179" s="33"/>
    </row>
    <row r="180" customFormat="false" ht="12.8" hidden="false" customHeight="false" outlineLevel="0" collapsed="false">
      <c r="A180" s="32" t="s">
        <v>204</v>
      </c>
      <c r="B180" s="32"/>
      <c r="C180" s="8" t="n">
        <f aca="false">SUMIF('BIT JANVIER'!H:H,A180,'BIT JANVIER'!A:A)</f>
        <v>0</v>
      </c>
      <c r="D180" s="8"/>
      <c r="L180" s="33"/>
    </row>
    <row r="181" customFormat="false" ht="12.8" hidden="false" customHeight="false" outlineLevel="0" collapsed="false">
      <c r="A181" s="32" t="s">
        <v>205</v>
      </c>
      <c r="B181" s="32"/>
      <c r="C181" s="8" t="n">
        <f aca="false">SUMIF('BIT JANVIER'!H:H,A181,'BIT JANVIER'!A:A)</f>
        <v>0</v>
      </c>
      <c r="D181" s="8"/>
      <c r="L181" s="33"/>
    </row>
    <row r="182" customFormat="false" ht="12.8" hidden="false" customHeight="false" outlineLevel="0" collapsed="false">
      <c r="A182" s="32" t="s">
        <v>206</v>
      </c>
      <c r="B182" s="32"/>
      <c r="C182" s="8" t="n">
        <f aca="false">SUMIF('BIT JANVIER'!H:H,A182,'BIT JANVIER'!A:A)</f>
        <v>0</v>
      </c>
      <c r="D182" s="8"/>
      <c r="L182" s="33"/>
    </row>
    <row r="183" customFormat="false" ht="12.8" hidden="false" customHeight="false" outlineLevel="0" collapsed="false">
      <c r="A183" s="32" t="s">
        <v>207</v>
      </c>
      <c r="B183" s="32"/>
      <c r="C183" s="8" t="n">
        <f aca="false">SUMIF('BIT JANVIER'!H:H,A183,'BIT JANVIER'!A:A)</f>
        <v>0</v>
      </c>
      <c r="D183" s="8"/>
      <c r="L183" s="33"/>
    </row>
    <row r="184" customFormat="false" ht="12.8" hidden="false" customHeight="false" outlineLevel="0" collapsed="false">
      <c r="A184" s="32" t="s">
        <v>208</v>
      </c>
      <c r="B184" s="32"/>
      <c r="C184" s="8" t="n">
        <f aca="false">SUMIF('BIT JANVIER'!H:H,A184,'BIT JANVIER'!A:A)</f>
        <v>0</v>
      </c>
      <c r="D184" s="8"/>
      <c r="L184" s="33"/>
    </row>
    <row r="185" customFormat="false" ht="12.8" hidden="false" customHeight="false" outlineLevel="0" collapsed="false">
      <c r="A185" s="32" t="s">
        <v>209</v>
      </c>
      <c r="B185" s="32"/>
      <c r="C185" s="8" t="n">
        <f aca="false">SUMIF('BIT JANVIER'!H:H,A185,'BIT JANVIER'!A:A)</f>
        <v>0</v>
      </c>
      <c r="D185" s="8"/>
      <c r="L185" s="33"/>
    </row>
    <row r="186" customFormat="false" ht="12.8" hidden="false" customHeight="false" outlineLevel="0" collapsed="false">
      <c r="A186" s="32" t="s">
        <v>210</v>
      </c>
      <c r="B186" s="32"/>
      <c r="C186" s="8" t="n">
        <f aca="false">SUMIF('BIT JANVIER'!H:H,A186,'BIT JANVIER'!A:A)</f>
        <v>0</v>
      </c>
      <c r="D186" s="8"/>
      <c r="L186" s="33"/>
    </row>
    <row r="187" customFormat="false" ht="12.8" hidden="false" customHeight="false" outlineLevel="0" collapsed="false">
      <c r="A187" s="32" t="s">
        <v>211</v>
      </c>
      <c r="B187" s="32"/>
      <c r="C187" s="8" t="n">
        <f aca="false">SUMIF('BIT JANVIER'!H:H,A187,'BIT JANVIER'!A:A)</f>
        <v>0</v>
      </c>
      <c r="D187" s="8"/>
      <c r="L187" s="33"/>
    </row>
    <row r="188" customFormat="false" ht="12.8" hidden="false" customHeight="false" outlineLevel="0" collapsed="false">
      <c r="A188" s="32" t="s">
        <v>212</v>
      </c>
      <c r="B188" s="32"/>
      <c r="C188" s="8" t="n">
        <f aca="false">SUMIF('BIT JANVIER'!H:H,A188,'BIT JANVIER'!A:A)</f>
        <v>0</v>
      </c>
      <c r="D188" s="8"/>
      <c r="L188" s="33"/>
    </row>
    <row r="189" customFormat="false" ht="12.8" hidden="false" customHeight="false" outlineLevel="0" collapsed="false">
      <c r="A189" s="32" t="s">
        <v>213</v>
      </c>
      <c r="B189" s="32"/>
      <c r="C189" s="8" t="n">
        <f aca="false">SUMIF('BIT JANVIER'!H:H,A189,'BIT JANVIER'!A:A)</f>
        <v>0</v>
      </c>
      <c r="D189" s="8"/>
      <c r="L189" s="33"/>
    </row>
    <row r="190" customFormat="false" ht="12.8" hidden="false" customHeight="false" outlineLevel="0" collapsed="false">
      <c r="A190" s="32" t="s">
        <v>214</v>
      </c>
      <c r="B190" s="32"/>
      <c r="C190" s="8" t="n">
        <f aca="false">SUMIF('BIT JANVIER'!H:H,A190,'BIT JANVIER'!A:A)</f>
        <v>0</v>
      </c>
      <c r="D190" s="8"/>
      <c r="L190" s="33"/>
    </row>
    <row r="191" customFormat="false" ht="12.8" hidden="false" customHeight="false" outlineLevel="0" collapsed="false">
      <c r="A191" s="32" t="s">
        <v>215</v>
      </c>
      <c r="B191" s="32"/>
      <c r="C191" s="8" t="n">
        <f aca="false">SUMIF('BIT JANVIER'!H:H,A191,'BIT JANVIER'!A:A)</f>
        <v>0</v>
      </c>
      <c r="D191" s="8"/>
      <c r="L191" s="33"/>
    </row>
    <row r="192" customFormat="false" ht="12.8" hidden="false" customHeight="false" outlineLevel="0" collapsed="false">
      <c r="A192" s="32" t="s">
        <v>216</v>
      </c>
      <c r="B192" s="32"/>
      <c r="C192" s="8" t="n">
        <f aca="false">SUMIF('BIT JANVIER'!H:H,A192,'BIT JANVIER'!A:A)</f>
        <v>0</v>
      </c>
      <c r="D192" s="8"/>
      <c r="L192" s="33"/>
    </row>
    <row r="193" customFormat="false" ht="12.8" hidden="false" customHeight="false" outlineLevel="0" collapsed="false">
      <c r="A193" s="32" t="s">
        <v>217</v>
      </c>
      <c r="B193" s="32"/>
      <c r="C193" s="8" t="n">
        <f aca="false">SUMIF('BIT JANVIER'!H:H,A193,'BIT JANVIER'!A:A)</f>
        <v>0</v>
      </c>
      <c r="D193" s="8"/>
      <c r="L193" s="33"/>
    </row>
    <row r="194" customFormat="false" ht="12.8" hidden="false" customHeight="false" outlineLevel="0" collapsed="false">
      <c r="A194" s="32" t="s">
        <v>218</v>
      </c>
      <c r="B194" s="32"/>
      <c r="C194" s="8" t="n">
        <f aca="false">SUMIF('BIT JANVIER'!H:H,A194,'BIT JANVIER'!A:A)</f>
        <v>0</v>
      </c>
      <c r="D194" s="8"/>
      <c r="L194" s="33"/>
    </row>
    <row r="195" customFormat="false" ht="12.8" hidden="false" customHeight="false" outlineLevel="0" collapsed="false">
      <c r="A195" s="32" t="s">
        <v>219</v>
      </c>
      <c r="B195" s="32"/>
      <c r="C195" s="8" t="n">
        <f aca="false">SUMIF('BIT JANVIER'!H:H,A195,'BIT JANVIER'!A:A)</f>
        <v>0</v>
      </c>
      <c r="D195" s="8"/>
      <c r="L195" s="33"/>
    </row>
    <row r="196" customFormat="false" ht="12.8" hidden="false" customHeight="false" outlineLevel="0" collapsed="false">
      <c r="A196" s="32" t="s">
        <v>220</v>
      </c>
      <c r="B196" s="32"/>
      <c r="C196" s="8" t="n">
        <f aca="false">SUMIF('BIT JANVIER'!H:H,A196,'BIT JANVIER'!A:A)</f>
        <v>0</v>
      </c>
      <c r="D196" s="8"/>
      <c r="L196" s="33"/>
    </row>
    <row r="197" customFormat="false" ht="12.8" hidden="false" customHeight="false" outlineLevel="0" collapsed="false">
      <c r="A197" s="32" t="s">
        <v>221</v>
      </c>
      <c r="B197" s="32"/>
      <c r="C197" s="8" t="n">
        <f aca="false">SUMIF('BIT JANVIER'!H:H,A197,'BIT JANVIER'!A:A)</f>
        <v>0</v>
      </c>
      <c r="D197" s="8"/>
      <c r="L197" s="33"/>
    </row>
    <row r="198" customFormat="false" ht="12.8" hidden="false" customHeight="false" outlineLevel="0" collapsed="false">
      <c r="A198" s="32" t="s">
        <v>222</v>
      </c>
      <c r="B198" s="32"/>
      <c r="C198" s="8" t="n">
        <f aca="false">SUMIF('BIT JANVIER'!H:H,A198,'BIT JANVIER'!A:A)</f>
        <v>0</v>
      </c>
      <c r="D198" s="8"/>
      <c r="L198" s="33"/>
    </row>
    <row r="199" customFormat="false" ht="12.8" hidden="false" customHeight="false" outlineLevel="0" collapsed="false">
      <c r="A199" s="32" t="s">
        <v>223</v>
      </c>
      <c r="B199" s="32"/>
      <c r="C199" s="8" t="n">
        <f aca="false">SUMIF('BIT JANVIER'!H:H,A199,'BIT JANVIER'!A:A)</f>
        <v>0</v>
      </c>
      <c r="D199" s="8"/>
      <c r="L199" s="33"/>
    </row>
    <row r="200" customFormat="false" ht="12.8" hidden="false" customHeight="false" outlineLevel="0" collapsed="false">
      <c r="A200" s="32" t="s">
        <v>224</v>
      </c>
      <c r="B200" s="32"/>
      <c r="C200" s="8" t="n">
        <f aca="false">SUMIF('BIT JANVIER'!H:H,A200,'BIT JANVIER'!A:A)</f>
        <v>0</v>
      </c>
      <c r="D200" s="8"/>
      <c r="L200" s="33"/>
    </row>
    <row r="201" customFormat="false" ht="12.8" hidden="false" customHeight="false" outlineLevel="0" collapsed="false">
      <c r="A201" s="32" t="s">
        <v>225</v>
      </c>
      <c r="B201" s="32"/>
      <c r="C201" s="8" t="n">
        <f aca="false">SUMIF('BIT JANVIER'!H:H,A201,'BIT JANVIER'!A:A)</f>
        <v>0</v>
      </c>
      <c r="D201" s="8"/>
      <c r="L201" s="33"/>
    </row>
    <row r="202" customFormat="false" ht="12.8" hidden="false" customHeight="false" outlineLevel="0" collapsed="false">
      <c r="A202" s="32" t="s">
        <v>226</v>
      </c>
      <c r="B202" s="32"/>
      <c r="C202" s="8" t="n">
        <f aca="false">SUMIF('BIT JANVIER'!H:H,A202,'BIT JANVIER'!A:A)</f>
        <v>0</v>
      </c>
      <c r="D202" s="8"/>
      <c r="L202" s="33"/>
    </row>
    <row r="203" customFormat="false" ht="12.8" hidden="false" customHeight="false" outlineLevel="0" collapsed="false">
      <c r="A203" s="32" t="s">
        <v>227</v>
      </c>
      <c r="B203" s="32"/>
      <c r="C203" s="8" t="n">
        <f aca="false">SUMIF('BIT JANVIER'!H:H,A203,'BIT JANVIER'!A:A)</f>
        <v>0</v>
      </c>
      <c r="D203" s="8"/>
      <c r="L203" s="33"/>
    </row>
    <row r="204" customFormat="false" ht="12.8" hidden="false" customHeight="false" outlineLevel="0" collapsed="false">
      <c r="A204" s="32" t="s">
        <v>228</v>
      </c>
      <c r="B204" s="32"/>
      <c r="C204" s="8" t="n">
        <f aca="false">SUMIF('BIT JANVIER'!H:H,A204,'BIT JANVIER'!A:A)</f>
        <v>0</v>
      </c>
      <c r="D204" s="8"/>
      <c r="L204" s="33"/>
    </row>
    <row r="205" customFormat="false" ht="12.8" hidden="false" customHeight="false" outlineLevel="0" collapsed="false">
      <c r="A205" s="32" t="s">
        <v>229</v>
      </c>
      <c r="B205" s="32"/>
      <c r="C205" s="8" t="n">
        <f aca="false">SUMIF('BIT JANVIER'!H:H,A205,'BIT JANVIER'!A:A)</f>
        <v>0</v>
      </c>
      <c r="D205" s="8"/>
      <c r="L205" s="33"/>
    </row>
    <row r="206" customFormat="false" ht="12.8" hidden="false" customHeight="false" outlineLevel="0" collapsed="false">
      <c r="A206" s="32" t="s">
        <v>230</v>
      </c>
      <c r="B206" s="32"/>
      <c r="C206" s="8" t="n">
        <f aca="false">SUMIF('BIT JANVIER'!H:H,A206,'BIT JANVIER'!A:A)</f>
        <v>0</v>
      </c>
      <c r="D206" s="8"/>
      <c r="L206" s="33"/>
    </row>
    <row r="207" customFormat="false" ht="12.8" hidden="false" customHeight="false" outlineLevel="0" collapsed="false">
      <c r="A207" s="32" t="s">
        <v>231</v>
      </c>
      <c r="B207" s="32"/>
      <c r="C207" s="8" t="n">
        <f aca="false">SUMIF('BIT JANVIER'!H:H,A207,'BIT JANVIER'!A:A)</f>
        <v>0</v>
      </c>
      <c r="D207" s="8"/>
      <c r="L207" s="33"/>
    </row>
    <row r="208" customFormat="false" ht="12.8" hidden="false" customHeight="false" outlineLevel="0" collapsed="false">
      <c r="A208" s="32" t="s">
        <v>232</v>
      </c>
      <c r="B208" s="32"/>
      <c r="C208" s="8" t="n">
        <f aca="false">SUMIF('BIT JANVIER'!H:H,A208,'BIT JANVIER'!A:A)</f>
        <v>0</v>
      </c>
      <c r="D208" s="8"/>
      <c r="L208" s="33"/>
    </row>
    <row r="209" customFormat="false" ht="12.8" hidden="false" customHeight="false" outlineLevel="0" collapsed="false">
      <c r="A209" s="32" t="s">
        <v>233</v>
      </c>
      <c r="B209" s="32"/>
      <c r="C209" s="8" t="n">
        <f aca="false">SUMIF('BIT JANVIER'!H:H,A209,'BIT JANVIER'!A:A)</f>
        <v>0</v>
      </c>
      <c r="D209" s="8"/>
      <c r="L209" s="33"/>
    </row>
    <row r="210" customFormat="false" ht="12.8" hidden="false" customHeight="false" outlineLevel="0" collapsed="false">
      <c r="A210" s="32" t="s">
        <v>234</v>
      </c>
      <c r="B210" s="32"/>
      <c r="C210" s="8" t="n">
        <f aca="false">SUMIF('BIT JANVIER'!H:H,A210,'BIT JANVIER'!A:A)</f>
        <v>0</v>
      </c>
      <c r="D210" s="8"/>
      <c r="L210" s="33"/>
    </row>
    <row r="211" customFormat="false" ht="12.8" hidden="false" customHeight="false" outlineLevel="0" collapsed="false">
      <c r="A211" s="32" t="s">
        <v>235</v>
      </c>
      <c r="B211" s="32"/>
      <c r="C211" s="8" t="n">
        <f aca="false">SUMIF('BIT JANVIER'!H:H,A211,'BIT JANVIER'!A:A)</f>
        <v>0</v>
      </c>
      <c r="D211" s="8"/>
      <c r="L211" s="33"/>
    </row>
    <row r="212" customFormat="false" ht="12.8" hidden="false" customHeight="false" outlineLevel="0" collapsed="false">
      <c r="A212" s="32" t="s">
        <v>236</v>
      </c>
      <c r="B212" s="32"/>
      <c r="C212" s="8" t="n">
        <f aca="false">SUMIF('BIT JANVIER'!H:H,A212,'BIT JANVIER'!A:A)</f>
        <v>0</v>
      </c>
      <c r="D212" s="8"/>
      <c r="L212" s="33"/>
    </row>
    <row r="213" customFormat="false" ht="12.8" hidden="false" customHeight="false" outlineLevel="0" collapsed="false">
      <c r="A213" s="32" t="s">
        <v>237</v>
      </c>
      <c r="B213" s="32"/>
      <c r="C213" s="8" t="n">
        <f aca="false">SUMIF('BIT JANVIER'!H:H,A213,'BIT JANVIER'!A:A)</f>
        <v>0</v>
      </c>
      <c r="D213" s="8"/>
      <c r="L213" s="33"/>
    </row>
    <row r="214" customFormat="false" ht="12.8" hidden="false" customHeight="false" outlineLevel="0" collapsed="false">
      <c r="A214" s="32" t="s">
        <v>238</v>
      </c>
      <c r="B214" s="32"/>
      <c r="C214" s="8" t="n">
        <f aca="false">SUMIF('BIT JANVIER'!H:H,A214,'BIT JANVIER'!A:A)</f>
        <v>0</v>
      </c>
      <c r="D214" s="8"/>
      <c r="L214" s="33"/>
    </row>
    <row r="215" customFormat="false" ht="12.8" hidden="false" customHeight="false" outlineLevel="0" collapsed="false">
      <c r="A215" s="32" t="s">
        <v>239</v>
      </c>
      <c r="B215" s="32"/>
      <c r="C215" s="8" t="n">
        <f aca="false">SUMIF('BIT JANVIER'!H:H,A215,'BIT JANVIER'!A:A)</f>
        <v>0</v>
      </c>
      <c r="D215" s="8"/>
      <c r="L215" s="33"/>
    </row>
    <row r="216" customFormat="false" ht="12.8" hidden="false" customHeight="false" outlineLevel="0" collapsed="false">
      <c r="A216" s="32" t="s">
        <v>240</v>
      </c>
      <c r="B216" s="32"/>
      <c r="C216" s="8" t="n">
        <f aca="false">SUMIF('BIT JANVIER'!H:H,A216,'BIT JANVIER'!A:A)</f>
        <v>0</v>
      </c>
      <c r="D216" s="8"/>
      <c r="L216" s="33"/>
    </row>
    <row r="217" customFormat="false" ht="12.8" hidden="false" customHeight="false" outlineLevel="0" collapsed="false">
      <c r="A217" s="32" t="s">
        <v>241</v>
      </c>
      <c r="B217" s="32"/>
      <c r="C217" s="8" t="n">
        <f aca="false">SUMIF('BIT JANVIER'!H:H,A217,'BIT JANVIER'!A:A)</f>
        <v>0</v>
      </c>
      <c r="D217" s="8"/>
      <c r="L217" s="33"/>
    </row>
    <row r="218" customFormat="false" ht="12.8" hidden="false" customHeight="false" outlineLevel="0" collapsed="false">
      <c r="A218" s="32" t="s">
        <v>242</v>
      </c>
      <c r="B218" s="32"/>
      <c r="C218" s="8" t="n">
        <f aca="false">SUMIF('BIT JANVIER'!H:H,A218,'BIT JANVIER'!A:A)</f>
        <v>0</v>
      </c>
      <c r="D218" s="8"/>
      <c r="L218" s="33"/>
    </row>
    <row r="219" customFormat="false" ht="12.8" hidden="false" customHeight="false" outlineLevel="0" collapsed="false">
      <c r="A219" s="32" t="s">
        <v>243</v>
      </c>
      <c r="B219" s="32"/>
      <c r="C219" s="8" t="n">
        <f aca="false">SUMIF('BIT JANVIER'!H:H,A219,'BIT JANVIER'!A:A)</f>
        <v>0</v>
      </c>
      <c r="D219" s="8"/>
      <c r="L219" s="33"/>
    </row>
    <row r="220" customFormat="false" ht="12.8" hidden="false" customHeight="false" outlineLevel="0" collapsed="false">
      <c r="A220" s="32" t="s">
        <v>244</v>
      </c>
      <c r="B220" s="32"/>
      <c r="C220" s="8" t="n">
        <f aca="false">SUMIF('BIT JANVIER'!H:H,A220,'BIT JANVIER'!A:A)</f>
        <v>0</v>
      </c>
      <c r="D220" s="8"/>
      <c r="L220" s="33"/>
    </row>
    <row r="221" customFormat="false" ht="12.8" hidden="false" customHeight="false" outlineLevel="0" collapsed="false">
      <c r="A221" s="32" t="s">
        <v>245</v>
      </c>
      <c r="B221" s="32"/>
      <c r="C221" s="8" t="n">
        <f aca="false">SUMIF('BIT JANVIER'!H:H,A221,'BIT JANVIER'!A:A)</f>
        <v>0</v>
      </c>
      <c r="D221" s="8"/>
      <c r="L221" s="33"/>
    </row>
    <row r="222" customFormat="false" ht="12.8" hidden="false" customHeight="false" outlineLevel="0" collapsed="false">
      <c r="A222" s="32" t="s">
        <v>246</v>
      </c>
      <c r="B222" s="32"/>
      <c r="C222" s="8" t="n">
        <f aca="false">SUMIF('BIT JANVIER'!H:H,A222,'BIT JANVIER'!A:A)</f>
        <v>0</v>
      </c>
      <c r="D222" s="8"/>
      <c r="L222" s="33"/>
    </row>
    <row r="223" customFormat="false" ht="12.8" hidden="false" customHeight="false" outlineLevel="0" collapsed="false">
      <c r="A223" s="32" t="s">
        <v>247</v>
      </c>
      <c r="B223" s="32"/>
      <c r="C223" s="8" t="n">
        <f aca="false">SUMIF('BIT JANVIER'!H:H,A223,'BIT JANVIER'!A:A)</f>
        <v>0</v>
      </c>
      <c r="D223" s="8"/>
      <c r="L223" s="33"/>
    </row>
    <row r="224" customFormat="false" ht="12.8" hidden="false" customHeight="false" outlineLevel="0" collapsed="false">
      <c r="A224" s="32" t="s">
        <v>248</v>
      </c>
      <c r="B224" s="32"/>
      <c r="C224" s="8" t="n">
        <f aca="false">SUMIF('BIT JANVIER'!H:H,A224,'BIT JANVIER'!A:A)</f>
        <v>0</v>
      </c>
      <c r="D224" s="8"/>
      <c r="L224" s="33"/>
    </row>
    <row r="225" customFormat="false" ht="12.8" hidden="false" customHeight="false" outlineLevel="0" collapsed="false">
      <c r="A225" s="32" t="s">
        <v>249</v>
      </c>
      <c r="B225" s="32"/>
      <c r="C225" s="8" t="n">
        <f aca="false">SUMIF('BIT JANVIER'!H:H,A225,'BIT JANVIER'!A:A)</f>
        <v>0</v>
      </c>
      <c r="D225" s="8"/>
      <c r="L225" s="33"/>
    </row>
    <row r="226" customFormat="false" ht="12.8" hidden="false" customHeight="false" outlineLevel="0" collapsed="false">
      <c r="A226" s="32" t="s">
        <v>250</v>
      </c>
      <c r="B226" s="32"/>
      <c r="C226" s="8" t="n">
        <f aca="false">SUMIF('BIT JANVIER'!H:H,A226,'BIT JANVIER'!A:A)</f>
        <v>0</v>
      </c>
      <c r="D226" s="8"/>
      <c r="L226" s="33"/>
    </row>
    <row r="227" customFormat="false" ht="12.8" hidden="false" customHeight="false" outlineLevel="0" collapsed="false">
      <c r="A227" s="32" t="s">
        <v>251</v>
      </c>
      <c r="B227" s="32"/>
      <c r="C227" s="8" t="n">
        <f aca="false">SUMIF('BIT JANVIER'!H:H,A227,'BIT JANVIER'!A:A)</f>
        <v>0</v>
      </c>
      <c r="D227" s="8"/>
      <c r="L227" s="33"/>
    </row>
    <row r="228" customFormat="false" ht="12.8" hidden="false" customHeight="false" outlineLevel="0" collapsed="false">
      <c r="A228" s="32" t="s">
        <v>252</v>
      </c>
      <c r="B228" s="32"/>
      <c r="C228" s="8" t="n">
        <f aca="false">SUMIF('BIT JANVIER'!H:H,A228,'BIT JANVIER'!A:A)</f>
        <v>0</v>
      </c>
      <c r="D228" s="8"/>
      <c r="L228" s="33"/>
    </row>
    <row r="229" customFormat="false" ht="12.8" hidden="false" customHeight="false" outlineLevel="0" collapsed="false">
      <c r="A229" s="32" t="s">
        <v>253</v>
      </c>
      <c r="B229" s="32"/>
      <c r="C229" s="8" t="n">
        <f aca="false">SUMIF('BIT JANVIER'!H:H,A229,'BIT JANVIER'!A:A)</f>
        <v>0</v>
      </c>
      <c r="D229" s="8"/>
      <c r="L229" s="33"/>
    </row>
    <row r="230" customFormat="false" ht="12.8" hidden="false" customHeight="false" outlineLevel="0" collapsed="false">
      <c r="A230" s="32" t="s">
        <v>254</v>
      </c>
      <c r="B230" s="32"/>
      <c r="C230" s="8" t="n">
        <f aca="false">SUMIF('BIT JANVIER'!H:H,A230,'BIT JANVIER'!A:A)</f>
        <v>0</v>
      </c>
      <c r="D230" s="8"/>
      <c r="L230" s="33"/>
    </row>
    <row r="231" customFormat="false" ht="12.8" hidden="false" customHeight="false" outlineLevel="0" collapsed="false">
      <c r="A231" s="32" t="s">
        <v>255</v>
      </c>
      <c r="B231" s="32"/>
      <c r="C231" s="8" t="n">
        <f aca="false">SUMIF('BIT JANVIER'!H:H,A231,'BIT JANVIER'!A:A)</f>
        <v>0</v>
      </c>
      <c r="D231" s="8"/>
      <c r="L231" s="33"/>
    </row>
    <row r="232" customFormat="false" ht="12.8" hidden="false" customHeight="false" outlineLevel="0" collapsed="false">
      <c r="A232" s="32" t="s">
        <v>256</v>
      </c>
      <c r="B232" s="32"/>
      <c r="C232" s="8" t="n">
        <f aca="false">SUMIF('BIT JANVIER'!H:H,A232,'BIT JANVIER'!A:A)</f>
        <v>0</v>
      </c>
      <c r="D232" s="8"/>
      <c r="L232" s="33"/>
    </row>
    <row r="233" customFormat="false" ht="12.8" hidden="false" customHeight="false" outlineLevel="0" collapsed="false">
      <c r="A233" s="32" t="s">
        <v>257</v>
      </c>
      <c r="B233" s="32"/>
      <c r="C233" s="8" t="n">
        <f aca="false">SUMIF('BIT JANVIER'!H:H,A233,'BIT JANVIER'!A:A)</f>
        <v>0</v>
      </c>
      <c r="D233" s="8"/>
      <c r="L233" s="33"/>
    </row>
    <row r="234" customFormat="false" ht="12.8" hidden="false" customHeight="false" outlineLevel="0" collapsed="false">
      <c r="A234" s="32" t="s">
        <v>258</v>
      </c>
      <c r="B234" s="32"/>
      <c r="C234" s="8" t="n">
        <f aca="false">SUMIF('BIT JANVIER'!H:H,A234,'BIT JANVIER'!A:A)</f>
        <v>0</v>
      </c>
      <c r="D234" s="8"/>
      <c r="L234" s="33"/>
    </row>
    <row r="235" customFormat="false" ht="12.8" hidden="false" customHeight="false" outlineLevel="0" collapsed="false">
      <c r="A235" s="32" t="s">
        <v>259</v>
      </c>
      <c r="B235" s="32"/>
      <c r="C235" s="8" t="n">
        <f aca="false">SUMIF('BIT JANVIER'!H:H,A235,'BIT JANVIER'!A:A)</f>
        <v>0</v>
      </c>
      <c r="D235" s="8"/>
      <c r="L235" s="33"/>
    </row>
    <row r="236" customFormat="false" ht="12.8" hidden="false" customHeight="false" outlineLevel="0" collapsed="false">
      <c r="A236" s="32" t="s">
        <v>260</v>
      </c>
      <c r="B236" s="32"/>
      <c r="C236" s="8" t="n">
        <f aca="false">SUMIF('BIT JANVIER'!H:H,A236,'BIT JANVIER'!A:A)</f>
        <v>0</v>
      </c>
      <c r="D236" s="8"/>
      <c r="L236" s="33"/>
    </row>
    <row r="237" customFormat="false" ht="12.8" hidden="false" customHeight="false" outlineLevel="0" collapsed="false">
      <c r="A237" s="32" t="s">
        <v>261</v>
      </c>
      <c r="B237" s="32"/>
      <c r="C237" s="8" t="n">
        <f aca="false">SUMIF('BIT JANVIER'!H:H,A237,'BIT JANVIER'!A:A)</f>
        <v>0</v>
      </c>
      <c r="D237" s="8"/>
      <c r="L237" s="33"/>
    </row>
    <row r="238" customFormat="false" ht="12.8" hidden="false" customHeight="false" outlineLevel="0" collapsed="false">
      <c r="A238" s="32" t="s">
        <v>262</v>
      </c>
      <c r="B238" s="32"/>
      <c r="C238" s="8" t="n">
        <f aca="false">SUMIF('BIT JANVIER'!H:H,A238,'BIT JANVIER'!A:A)</f>
        <v>0</v>
      </c>
      <c r="D238" s="8"/>
      <c r="L238" s="33"/>
    </row>
    <row r="239" customFormat="false" ht="12.8" hidden="false" customHeight="false" outlineLevel="0" collapsed="false">
      <c r="A239" s="32" t="s">
        <v>263</v>
      </c>
      <c r="B239" s="32"/>
      <c r="C239" s="8" t="n">
        <f aca="false">SUMIF('BIT JANVIER'!H:H,A239,'BIT JANVIER'!A:A)</f>
        <v>0</v>
      </c>
      <c r="D239" s="8"/>
      <c r="L239" s="33"/>
    </row>
    <row r="240" customFormat="false" ht="12.8" hidden="false" customHeight="false" outlineLevel="0" collapsed="false">
      <c r="A240" s="32" t="s">
        <v>264</v>
      </c>
      <c r="B240" s="32"/>
      <c r="C240" s="8" t="n">
        <f aca="false">SUMIF('BIT JANVIER'!H:H,A240,'BIT JANVIER'!A:A)</f>
        <v>0</v>
      </c>
      <c r="D240" s="8"/>
      <c r="L240" s="33"/>
    </row>
    <row r="241" customFormat="false" ht="12.8" hidden="false" customHeight="false" outlineLevel="0" collapsed="false">
      <c r="A241" s="32" t="s">
        <v>265</v>
      </c>
      <c r="B241" s="32"/>
      <c r="C241" s="8" t="n">
        <f aca="false">SUMIF('BIT JANVIER'!H:H,A241,'BIT JANVIER'!A:A)</f>
        <v>0</v>
      </c>
      <c r="D241" s="8"/>
      <c r="L241" s="33"/>
    </row>
    <row r="242" customFormat="false" ht="12.8" hidden="false" customHeight="false" outlineLevel="0" collapsed="false">
      <c r="A242" s="32" t="s">
        <v>266</v>
      </c>
      <c r="B242" s="32"/>
      <c r="C242" s="8" t="n">
        <f aca="false">SUMIF('BIT JANVIER'!H:H,A242,'BIT JANVIER'!A:A)</f>
        <v>0</v>
      </c>
      <c r="D242" s="8"/>
      <c r="L242" s="33"/>
    </row>
    <row r="243" customFormat="false" ht="12.8" hidden="false" customHeight="false" outlineLevel="0" collapsed="false">
      <c r="A243" s="32" t="s">
        <v>267</v>
      </c>
      <c r="B243" s="32"/>
      <c r="C243" s="8" t="n">
        <f aca="false">SUMIF('BIT JANVIER'!H:H,A243,'BIT JANVIER'!A:A)</f>
        <v>0</v>
      </c>
      <c r="D243" s="8"/>
      <c r="L243" s="33"/>
    </row>
    <row r="244" customFormat="false" ht="12.8" hidden="false" customHeight="false" outlineLevel="0" collapsed="false">
      <c r="A244" s="32" t="s">
        <v>268</v>
      </c>
      <c r="B244" s="32"/>
      <c r="C244" s="8" t="n">
        <f aca="false">SUMIF('BIT JANVIER'!H:H,A244,'BIT JANVIER'!A:A)</f>
        <v>0</v>
      </c>
      <c r="D244" s="8"/>
      <c r="L244" s="33"/>
    </row>
    <row r="245" customFormat="false" ht="12.8" hidden="false" customHeight="false" outlineLevel="0" collapsed="false">
      <c r="A245" s="32" t="s">
        <v>269</v>
      </c>
      <c r="B245" s="32"/>
      <c r="C245" s="8" t="n">
        <f aca="false">SUMIF('BIT JANVIER'!H:H,A245,'BIT JANVIER'!A:A)</f>
        <v>0</v>
      </c>
      <c r="D245" s="8"/>
      <c r="L245" s="33"/>
    </row>
    <row r="246" customFormat="false" ht="12.8" hidden="false" customHeight="false" outlineLevel="0" collapsed="false">
      <c r="A246" s="32" t="s">
        <v>270</v>
      </c>
      <c r="B246" s="32"/>
      <c r="C246" s="8" t="n">
        <f aca="false">SUMIF('BIT JANVIER'!H:H,A246,'BIT JANVIER'!A:A)</f>
        <v>0</v>
      </c>
      <c r="D246" s="8"/>
      <c r="L246" s="33"/>
    </row>
    <row r="247" customFormat="false" ht="12.8" hidden="false" customHeight="false" outlineLevel="0" collapsed="false">
      <c r="A247" s="32" t="s">
        <v>271</v>
      </c>
      <c r="B247" s="32"/>
      <c r="C247" s="8" t="n">
        <f aca="false">SUMIF('BIT JANVIER'!H:H,A247,'BIT JANVIER'!A:A)</f>
        <v>0</v>
      </c>
      <c r="D247" s="8"/>
      <c r="L247" s="33"/>
    </row>
    <row r="248" customFormat="false" ht="12.8" hidden="false" customHeight="false" outlineLevel="0" collapsed="false">
      <c r="A248" s="32" t="s">
        <v>272</v>
      </c>
      <c r="B248" s="32"/>
      <c r="C248" s="8" t="n">
        <f aca="false">SUMIF('BIT JANVIER'!H:H,A248,'BIT JANVIER'!A:A)</f>
        <v>0</v>
      </c>
      <c r="D248" s="8"/>
      <c r="L248" s="33"/>
    </row>
    <row r="249" customFormat="false" ht="12.8" hidden="false" customHeight="false" outlineLevel="0" collapsed="false">
      <c r="A249" s="32" t="s">
        <v>273</v>
      </c>
      <c r="B249" s="32"/>
      <c r="C249" s="8" t="n">
        <f aca="false">SUMIF('BIT JANVIER'!H:H,A249,'BIT JANVIER'!A:A)</f>
        <v>0</v>
      </c>
      <c r="D249" s="8"/>
      <c r="L249" s="33"/>
    </row>
    <row r="250" customFormat="false" ht="12.8" hidden="false" customHeight="false" outlineLevel="0" collapsed="false">
      <c r="A250" s="32" t="s">
        <v>274</v>
      </c>
      <c r="B250" s="32"/>
      <c r="C250" s="8" t="n">
        <f aca="false">SUMIF('BIT JANVIER'!H:H,A250,'BIT JANVIER'!A:A)</f>
        <v>0</v>
      </c>
      <c r="D250" s="8"/>
      <c r="L250" s="33"/>
    </row>
    <row r="251" customFormat="false" ht="12.8" hidden="false" customHeight="false" outlineLevel="0" collapsed="false">
      <c r="A251" s="32" t="s">
        <v>275</v>
      </c>
      <c r="B251" s="32"/>
      <c r="C251" s="8" t="n">
        <f aca="false">SUMIF('BIT JANVIER'!H:H,A251,'BIT JANVIER'!A:A)</f>
        <v>0</v>
      </c>
      <c r="D251" s="8"/>
      <c r="L251" s="33"/>
    </row>
    <row r="252" customFormat="false" ht="12.8" hidden="false" customHeight="false" outlineLevel="0" collapsed="false">
      <c r="A252" s="32" t="s">
        <v>276</v>
      </c>
      <c r="B252" s="32"/>
      <c r="C252" s="8" t="n">
        <f aca="false">SUMIF('BIT JANVIER'!H:H,A252,'BIT JANVIER'!A:A)</f>
        <v>0</v>
      </c>
      <c r="D252" s="8"/>
      <c r="L252" s="33"/>
    </row>
    <row r="253" customFormat="false" ht="12.8" hidden="false" customHeight="false" outlineLevel="0" collapsed="false">
      <c r="A253" s="32" t="s">
        <v>277</v>
      </c>
      <c r="B253" s="32"/>
      <c r="C253" s="8" t="n">
        <f aca="false">SUMIF('BIT JANVIER'!H:H,A253,'BIT JANVIER'!A:A)</f>
        <v>0</v>
      </c>
      <c r="D253" s="8"/>
      <c r="L253" s="33"/>
    </row>
    <row r="254" customFormat="false" ht="12.8" hidden="false" customHeight="false" outlineLevel="0" collapsed="false">
      <c r="A254" s="32" t="s">
        <v>278</v>
      </c>
      <c r="B254" s="32"/>
      <c r="C254" s="8" t="n">
        <f aca="false">SUMIF('BIT JANVIER'!H:H,A254,'BIT JANVIER'!A:A)</f>
        <v>0</v>
      </c>
      <c r="D254" s="8"/>
      <c r="L254" s="33"/>
    </row>
    <row r="255" customFormat="false" ht="12.8" hidden="false" customHeight="false" outlineLevel="0" collapsed="false">
      <c r="A255" s="32" t="s">
        <v>279</v>
      </c>
      <c r="B255" s="32"/>
      <c r="C255" s="8" t="n">
        <f aca="false">SUMIF('BIT JANVIER'!H:H,A255,'BIT JANVIER'!A:A)</f>
        <v>0</v>
      </c>
      <c r="D255" s="8"/>
      <c r="L255" s="33"/>
    </row>
    <row r="256" customFormat="false" ht="12.8" hidden="false" customHeight="false" outlineLevel="0" collapsed="false">
      <c r="A256" s="32" t="s">
        <v>280</v>
      </c>
      <c r="B256" s="32"/>
      <c r="C256" s="8" t="n">
        <f aca="false">SUMIF('BIT JANVIER'!H:H,A256,'BIT JANVIER'!A:A)</f>
        <v>0</v>
      </c>
      <c r="D256" s="8"/>
      <c r="L256" s="33"/>
    </row>
    <row r="257" customFormat="false" ht="12.8" hidden="false" customHeight="false" outlineLevel="0" collapsed="false">
      <c r="A257" s="32" t="s">
        <v>281</v>
      </c>
      <c r="B257" s="32"/>
      <c r="C257" s="8" t="n">
        <f aca="false">SUMIF('BIT JANVIER'!H:H,A257,'BIT JANVIER'!A:A)</f>
        <v>0</v>
      </c>
      <c r="D257" s="8"/>
      <c r="L257" s="33"/>
    </row>
    <row r="258" customFormat="false" ht="12.8" hidden="false" customHeight="false" outlineLevel="0" collapsed="false">
      <c r="A258" s="32" t="s">
        <v>282</v>
      </c>
      <c r="B258" s="32"/>
      <c r="C258" s="8" t="n">
        <f aca="false">SUMIF('BIT JANVIER'!H:H,A258,'BIT JANVIER'!A:A)</f>
        <v>0</v>
      </c>
      <c r="D258" s="8"/>
      <c r="L258" s="33"/>
    </row>
    <row r="259" customFormat="false" ht="12.8" hidden="false" customHeight="false" outlineLevel="0" collapsed="false">
      <c r="A259" s="32" t="s">
        <v>283</v>
      </c>
      <c r="B259" s="32"/>
      <c r="C259" s="8" t="n">
        <f aca="false">SUMIF('BIT JANVIER'!H:H,A259,'BIT JANVIER'!A:A)</f>
        <v>0</v>
      </c>
      <c r="D259" s="8"/>
      <c r="L259" s="33"/>
    </row>
    <row r="260" customFormat="false" ht="12.8" hidden="false" customHeight="false" outlineLevel="0" collapsed="false">
      <c r="A260" s="32" t="s">
        <v>284</v>
      </c>
      <c r="B260" s="32"/>
      <c r="C260" s="8" t="n">
        <f aca="false">SUMIF('BIT JANVIER'!H:H,A260,'BIT JANVIER'!A:A)</f>
        <v>0</v>
      </c>
      <c r="D260" s="8"/>
      <c r="L260" s="33"/>
    </row>
    <row r="261" customFormat="false" ht="12.8" hidden="false" customHeight="false" outlineLevel="0" collapsed="false">
      <c r="A261" s="32" t="s">
        <v>285</v>
      </c>
      <c r="B261" s="32"/>
      <c r="C261" s="8" t="n">
        <f aca="false">SUMIF('BIT JANVIER'!H:H,A261,'BIT JANVIER'!A:A)</f>
        <v>0</v>
      </c>
      <c r="D261" s="8"/>
      <c r="L261" s="33"/>
    </row>
    <row r="262" customFormat="false" ht="12.8" hidden="false" customHeight="false" outlineLevel="0" collapsed="false">
      <c r="A262" s="32" t="s">
        <v>286</v>
      </c>
      <c r="B262" s="32"/>
      <c r="C262" s="8" t="n">
        <f aca="false">SUMIF('BIT JANVIER'!H:H,A262,'BIT JANVIER'!A:A)</f>
        <v>0</v>
      </c>
      <c r="D262" s="8"/>
      <c r="L262" s="33"/>
    </row>
    <row r="263" customFormat="false" ht="12.8" hidden="false" customHeight="false" outlineLevel="0" collapsed="false">
      <c r="A263" s="32" t="s">
        <v>287</v>
      </c>
      <c r="B263" s="32"/>
      <c r="C263" s="8" t="n">
        <f aca="false">SUMIF('BIT JANVIER'!H:H,A263,'BIT JANVIER'!A:A)</f>
        <v>0</v>
      </c>
      <c r="D263" s="8"/>
      <c r="L263" s="33"/>
    </row>
    <row r="264" customFormat="false" ht="12.8" hidden="false" customHeight="false" outlineLevel="0" collapsed="false">
      <c r="A264" s="32" t="s">
        <v>288</v>
      </c>
      <c r="B264" s="32"/>
      <c r="C264" s="8" t="n">
        <f aca="false">SUMIF('BIT JANVIER'!H:H,A264,'BIT JANVIER'!A:A)</f>
        <v>0</v>
      </c>
      <c r="D264" s="8"/>
      <c r="L264" s="33"/>
    </row>
    <row r="265" customFormat="false" ht="12.8" hidden="false" customHeight="false" outlineLevel="0" collapsed="false">
      <c r="A265" s="32" t="s">
        <v>289</v>
      </c>
      <c r="B265" s="32"/>
      <c r="C265" s="8" t="n">
        <f aca="false">SUMIF('BIT JANVIER'!H:H,A265,'BIT JANVIER'!A:A)</f>
        <v>0</v>
      </c>
      <c r="D265" s="8"/>
      <c r="L265" s="33"/>
    </row>
    <row r="266" customFormat="false" ht="12.8" hidden="false" customHeight="false" outlineLevel="0" collapsed="false">
      <c r="A266" s="32" t="s">
        <v>290</v>
      </c>
      <c r="B266" s="32"/>
      <c r="C266" s="8" t="n">
        <f aca="false">SUMIF('BIT JANVIER'!H:H,A266,'BIT JANVIER'!A:A)</f>
        <v>0</v>
      </c>
      <c r="D266" s="8"/>
      <c r="L266" s="33"/>
    </row>
    <row r="267" customFormat="false" ht="12.8" hidden="false" customHeight="false" outlineLevel="0" collapsed="false">
      <c r="A267" s="32" t="s">
        <v>291</v>
      </c>
      <c r="B267" s="32"/>
      <c r="C267" s="8" t="n">
        <f aca="false">SUMIF('BIT JANVIER'!H:H,A267,'BIT JANVIER'!A:A)</f>
        <v>0</v>
      </c>
      <c r="D267" s="8"/>
      <c r="L267" s="33"/>
    </row>
    <row r="268" customFormat="false" ht="12.8" hidden="false" customHeight="false" outlineLevel="0" collapsed="false">
      <c r="A268" s="32" t="s">
        <v>292</v>
      </c>
      <c r="B268" s="32"/>
      <c r="C268" s="8" t="n">
        <f aca="false">SUMIF('BIT JANVIER'!H:H,A268,'BIT JANVIER'!A:A)</f>
        <v>0</v>
      </c>
      <c r="D268" s="8"/>
      <c r="L268" s="33"/>
    </row>
    <row r="269" customFormat="false" ht="12.8" hidden="false" customHeight="false" outlineLevel="0" collapsed="false">
      <c r="A269" s="32" t="s">
        <v>293</v>
      </c>
      <c r="B269" s="32"/>
      <c r="C269" s="8" t="n">
        <f aca="false">SUMIF('BIT JANVIER'!H:H,A269,'BIT JANVIER'!A:A)</f>
        <v>0</v>
      </c>
      <c r="D269" s="8"/>
      <c r="L269" s="33"/>
    </row>
    <row r="270" customFormat="false" ht="12.8" hidden="false" customHeight="false" outlineLevel="0" collapsed="false">
      <c r="A270" s="32" t="s">
        <v>294</v>
      </c>
      <c r="B270" s="32"/>
      <c r="C270" s="8" t="n">
        <f aca="false">SUMIF('BIT JANVIER'!H:H,A270,'BIT JANVIER'!A:A)</f>
        <v>0</v>
      </c>
      <c r="D270" s="8"/>
      <c r="L270" s="33"/>
    </row>
    <row r="271" customFormat="false" ht="12.8" hidden="false" customHeight="false" outlineLevel="0" collapsed="false">
      <c r="A271" s="32" t="s">
        <v>295</v>
      </c>
      <c r="B271" s="32"/>
      <c r="C271" s="8" t="n">
        <f aca="false">SUMIF('BIT JANVIER'!H:H,A271,'BIT JANVIER'!A:A)</f>
        <v>0</v>
      </c>
      <c r="D271" s="8"/>
      <c r="L271" s="33"/>
    </row>
    <row r="272" customFormat="false" ht="12.8" hidden="false" customHeight="false" outlineLevel="0" collapsed="false">
      <c r="A272" s="32" t="s">
        <v>296</v>
      </c>
      <c r="B272" s="32"/>
      <c r="C272" s="8" t="n">
        <f aca="false">SUMIF('BIT JANVIER'!H:H,A272,'BIT JANVIER'!A:A)</f>
        <v>0</v>
      </c>
      <c r="D272" s="8"/>
      <c r="L272" s="33"/>
    </row>
    <row r="273" customFormat="false" ht="12.8" hidden="false" customHeight="false" outlineLevel="0" collapsed="false">
      <c r="A273" s="32" t="s">
        <v>297</v>
      </c>
      <c r="B273" s="32"/>
      <c r="C273" s="8" t="n">
        <f aca="false">SUMIF('BIT JANVIER'!H:H,A273,'BIT JANVIER'!A:A)</f>
        <v>0</v>
      </c>
      <c r="D273" s="8"/>
      <c r="L273" s="33"/>
    </row>
    <row r="274" customFormat="false" ht="12.8" hidden="false" customHeight="false" outlineLevel="0" collapsed="false">
      <c r="A274" s="32" t="s">
        <v>298</v>
      </c>
      <c r="B274" s="32"/>
      <c r="C274" s="8" t="n">
        <f aca="false">SUMIF('BIT JANVIER'!H:H,A274,'BIT JANVIER'!A:A)</f>
        <v>0</v>
      </c>
      <c r="D274" s="8"/>
      <c r="L274" s="33"/>
    </row>
    <row r="275" customFormat="false" ht="12.8" hidden="false" customHeight="false" outlineLevel="0" collapsed="false">
      <c r="A275" s="32" t="s">
        <v>299</v>
      </c>
      <c r="B275" s="32"/>
      <c r="C275" s="8" t="n">
        <f aca="false">SUMIF('BIT JANVIER'!H:H,A275,'BIT JANVIER'!A:A)</f>
        <v>0</v>
      </c>
      <c r="D275" s="8"/>
      <c r="L275" s="33"/>
    </row>
    <row r="276" customFormat="false" ht="12.8" hidden="false" customHeight="false" outlineLevel="0" collapsed="false">
      <c r="A276" s="32" t="s">
        <v>300</v>
      </c>
      <c r="B276" s="32"/>
      <c r="C276" s="8" t="n">
        <f aca="false">SUMIF('BIT JANVIER'!H:H,A276,'BIT JANVIER'!A:A)</f>
        <v>0</v>
      </c>
      <c r="D276" s="8"/>
      <c r="L276" s="33"/>
    </row>
    <row r="277" customFormat="false" ht="12.8" hidden="false" customHeight="false" outlineLevel="0" collapsed="false">
      <c r="A277" s="32" t="s">
        <v>301</v>
      </c>
      <c r="B277" s="32"/>
      <c r="C277" s="8" t="n">
        <f aca="false">SUMIF('BIT JANVIER'!H:H,A277,'BIT JANVIER'!A:A)</f>
        <v>0</v>
      </c>
      <c r="D277" s="8"/>
      <c r="L277" s="33"/>
    </row>
    <row r="278" customFormat="false" ht="12.8" hidden="false" customHeight="false" outlineLevel="0" collapsed="false">
      <c r="A278" s="32" t="s">
        <v>302</v>
      </c>
      <c r="B278" s="32"/>
      <c r="C278" s="8" t="n">
        <f aca="false">SUMIF('BIT JANVIER'!H:H,A278,'BIT JANVIER'!A:A)</f>
        <v>0</v>
      </c>
      <c r="D278" s="8"/>
      <c r="L278" s="33"/>
    </row>
    <row r="279" customFormat="false" ht="12.8" hidden="false" customHeight="false" outlineLevel="0" collapsed="false">
      <c r="A279" s="32" t="s">
        <v>303</v>
      </c>
      <c r="B279" s="32"/>
      <c r="C279" s="8" t="n">
        <f aca="false">SUMIF('BIT JANVIER'!H:H,A279,'BIT JANVIER'!A:A)</f>
        <v>0</v>
      </c>
      <c r="D279" s="8"/>
      <c r="L279" s="33"/>
    </row>
    <row r="280" customFormat="false" ht="12.8" hidden="false" customHeight="false" outlineLevel="0" collapsed="false">
      <c r="A280" s="32" t="s">
        <v>304</v>
      </c>
      <c r="B280" s="32"/>
      <c r="C280" s="8" t="n">
        <f aca="false">SUMIF('BIT JANVIER'!H:H,A280,'BIT JANVIER'!A:A)</f>
        <v>0</v>
      </c>
      <c r="D280" s="8"/>
      <c r="L280" s="33"/>
    </row>
    <row r="281" customFormat="false" ht="12.8" hidden="false" customHeight="false" outlineLevel="0" collapsed="false">
      <c r="A281" s="32" t="s">
        <v>305</v>
      </c>
      <c r="B281" s="32"/>
      <c r="C281" s="8" t="n">
        <f aca="false">SUMIF('BIT JANVIER'!H:H,A281,'BIT JANVIER'!A:A)</f>
        <v>0</v>
      </c>
      <c r="D281" s="8"/>
      <c r="L281" s="33"/>
    </row>
    <row r="282" customFormat="false" ht="12.8" hidden="false" customHeight="false" outlineLevel="0" collapsed="false">
      <c r="A282" s="32" t="s">
        <v>306</v>
      </c>
      <c r="B282" s="32"/>
      <c r="C282" s="8" t="n">
        <f aca="false">SUMIF('BIT JANVIER'!H:H,A282,'BIT JANVIER'!A:A)</f>
        <v>0</v>
      </c>
      <c r="D282" s="8"/>
      <c r="L282" s="33"/>
    </row>
    <row r="283" customFormat="false" ht="12.8" hidden="false" customHeight="false" outlineLevel="0" collapsed="false">
      <c r="A283" s="32" t="s">
        <v>307</v>
      </c>
      <c r="B283" s="32"/>
      <c r="C283" s="8" t="n">
        <f aca="false">SUMIF('BIT JANVIER'!H:H,A283,'BIT JANVIER'!A:A)</f>
        <v>0</v>
      </c>
      <c r="D283" s="8"/>
      <c r="L283" s="33"/>
    </row>
    <row r="284" customFormat="false" ht="12.8" hidden="false" customHeight="false" outlineLevel="0" collapsed="false">
      <c r="A284" s="32" t="s">
        <v>308</v>
      </c>
      <c r="B284" s="32"/>
      <c r="C284" s="8" t="n">
        <f aca="false">SUMIF('BIT JANVIER'!H:H,A284,'BIT JANVIER'!A:A)</f>
        <v>0</v>
      </c>
      <c r="D284" s="8"/>
      <c r="L284" s="33"/>
    </row>
    <row r="285" customFormat="false" ht="12.8" hidden="false" customHeight="false" outlineLevel="0" collapsed="false">
      <c r="A285" s="32" t="s">
        <v>309</v>
      </c>
      <c r="B285" s="32"/>
      <c r="C285" s="8" t="n">
        <f aca="false">SUMIF('BIT JANVIER'!H:H,A285,'BIT JANVIER'!A:A)</f>
        <v>0</v>
      </c>
      <c r="D285" s="8"/>
      <c r="L285" s="33"/>
    </row>
    <row r="286" customFormat="false" ht="12.8" hidden="false" customHeight="false" outlineLevel="0" collapsed="false">
      <c r="A286" s="32" t="s">
        <v>310</v>
      </c>
      <c r="B286" s="32"/>
      <c r="C286" s="8" t="n">
        <f aca="false">SUMIF('BIT JANVIER'!H:H,A286,'BIT JANVIER'!A:A)</f>
        <v>0</v>
      </c>
      <c r="D286" s="8"/>
      <c r="L286" s="33"/>
    </row>
    <row r="287" customFormat="false" ht="12.8" hidden="false" customHeight="false" outlineLevel="0" collapsed="false">
      <c r="A287" s="32" t="s">
        <v>311</v>
      </c>
      <c r="B287" s="32"/>
      <c r="C287" s="8" t="n">
        <f aca="false">SUMIF('BIT JANVIER'!H:H,A287,'BIT JANVIER'!A:A)</f>
        <v>0</v>
      </c>
      <c r="D287" s="8"/>
      <c r="L287" s="33"/>
    </row>
    <row r="288" customFormat="false" ht="12.8" hidden="false" customHeight="false" outlineLevel="0" collapsed="false">
      <c r="A288" s="32" t="s">
        <v>312</v>
      </c>
      <c r="B288" s="32"/>
      <c r="C288" s="8" t="n">
        <f aca="false">SUMIF('BIT JANVIER'!H:H,A288,'BIT JANVIER'!A:A)</f>
        <v>0</v>
      </c>
      <c r="D288" s="8"/>
      <c r="L288" s="33"/>
    </row>
    <row r="289" customFormat="false" ht="12.8" hidden="false" customHeight="false" outlineLevel="0" collapsed="false">
      <c r="A289" s="32" t="s">
        <v>313</v>
      </c>
      <c r="B289" s="32"/>
      <c r="C289" s="8" t="n">
        <f aca="false">SUMIF('BIT JANVIER'!H:H,A289,'BIT JANVIER'!A:A)</f>
        <v>0</v>
      </c>
      <c r="D289" s="8"/>
      <c r="L289" s="33"/>
    </row>
    <row r="290" customFormat="false" ht="12.8" hidden="false" customHeight="false" outlineLevel="0" collapsed="false">
      <c r="A290" s="32" t="s">
        <v>314</v>
      </c>
      <c r="B290" s="32"/>
      <c r="C290" s="8" t="n">
        <f aca="false">SUMIF('BIT JANVIER'!H:H,A290,'BIT JANVIER'!A:A)</f>
        <v>0</v>
      </c>
      <c r="D290" s="8"/>
      <c r="L290" s="33"/>
    </row>
    <row r="291" customFormat="false" ht="12.8" hidden="false" customHeight="false" outlineLevel="0" collapsed="false">
      <c r="A291" s="32" t="s">
        <v>315</v>
      </c>
      <c r="B291" s="32"/>
      <c r="C291" s="8" t="n">
        <f aca="false">SUMIF('BIT JANVIER'!H:H,A291,'BIT JANVIER'!A:A)</f>
        <v>0</v>
      </c>
      <c r="D291" s="8"/>
      <c r="L291" s="33"/>
    </row>
    <row r="292" customFormat="false" ht="12.8" hidden="false" customHeight="false" outlineLevel="0" collapsed="false">
      <c r="A292" s="32" t="s">
        <v>316</v>
      </c>
      <c r="B292" s="32"/>
      <c r="C292" s="8" t="n">
        <f aca="false">SUMIF('BIT JANVIER'!H:H,A292,'BIT JANVIER'!A:A)</f>
        <v>0</v>
      </c>
      <c r="D292" s="8"/>
      <c r="L292" s="33"/>
    </row>
    <row r="293" customFormat="false" ht="12.8" hidden="false" customHeight="false" outlineLevel="0" collapsed="false">
      <c r="A293" s="32" t="s">
        <v>317</v>
      </c>
      <c r="B293" s="32"/>
      <c r="C293" s="8" t="n">
        <f aca="false">SUMIF('BIT JANVIER'!H:H,A293,'BIT JANVIER'!A:A)</f>
        <v>0</v>
      </c>
      <c r="D293" s="8"/>
      <c r="L293" s="33"/>
    </row>
    <row r="294" customFormat="false" ht="12.8" hidden="false" customHeight="false" outlineLevel="0" collapsed="false">
      <c r="A294" s="32" t="s">
        <v>318</v>
      </c>
      <c r="B294" s="32"/>
      <c r="C294" s="8" t="n">
        <f aca="false">SUMIF('BIT JANVIER'!H:H,A294,'BIT JANVIER'!A:A)</f>
        <v>0</v>
      </c>
      <c r="D294" s="8"/>
      <c r="L294" s="33"/>
    </row>
    <row r="295" customFormat="false" ht="12.8" hidden="false" customHeight="false" outlineLevel="0" collapsed="false">
      <c r="A295" s="32" t="s">
        <v>319</v>
      </c>
      <c r="B295" s="32"/>
      <c r="C295" s="8" t="n">
        <f aca="false">SUMIF('BIT JANVIER'!H:H,A295,'BIT JANVIER'!A:A)</f>
        <v>0</v>
      </c>
      <c r="D295" s="8"/>
      <c r="L295" s="33"/>
    </row>
    <row r="296" customFormat="false" ht="12.8" hidden="false" customHeight="false" outlineLevel="0" collapsed="false">
      <c r="A296" s="32" t="s">
        <v>320</v>
      </c>
      <c r="B296" s="32"/>
      <c r="C296" s="8" t="n">
        <f aca="false">SUMIF('BIT JANVIER'!H:H,A296,'BIT JANVIER'!A:A)</f>
        <v>0</v>
      </c>
      <c r="D296" s="8"/>
      <c r="L296" s="33"/>
    </row>
    <row r="297" customFormat="false" ht="12.8" hidden="false" customHeight="false" outlineLevel="0" collapsed="false">
      <c r="A297" s="32" t="s">
        <v>321</v>
      </c>
      <c r="B297" s="32"/>
      <c r="C297" s="8" t="n">
        <f aca="false">SUMIF('BIT JANVIER'!H:H,A297,'BIT JANVIER'!A:A)</f>
        <v>0</v>
      </c>
      <c r="D297" s="8"/>
      <c r="L297" s="33"/>
    </row>
    <row r="298" customFormat="false" ht="12.8" hidden="false" customHeight="false" outlineLevel="0" collapsed="false">
      <c r="A298" s="32" t="s">
        <v>322</v>
      </c>
      <c r="B298" s="32"/>
      <c r="C298" s="8" t="n">
        <f aca="false">SUMIF('BIT JANVIER'!H:H,A298,'BIT JANVIER'!A:A)</f>
        <v>0</v>
      </c>
      <c r="D298" s="8"/>
      <c r="L298" s="33"/>
    </row>
    <row r="299" customFormat="false" ht="12.8" hidden="false" customHeight="false" outlineLevel="0" collapsed="false">
      <c r="A299" s="32" t="s">
        <v>323</v>
      </c>
      <c r="B299" s="32"/>
      <c r="C299" s="8" t="n">
        <f aca="false">SUMIF('BIT JANVIER'!H:H,A299,'BIT JANVIER'!A:A)</f>
        <v>0</v>
      </c>
      <c r="D299" s="8"/>
      <c r="L299" s="33"/>
    </row>
    <row r="300" customFormat="false" ht="12.8" hidden="false" customHeight="false" outlineLevel="0" collapsed="false">
      <c r="A300" s="32" t="s">
        <v>324</v>
      </c>
      <c r="B300" s="32"/>
      <c r="C300" s="8" t="n">
        <f aca="false">SUMIF('BIT JANVIER'!H:H,A300,'BIT JANVIER'!A:A)</f>
        <v>0</v>
      </c>
      <c r="D300" s="8"/>
      <c r="L300" s="33"/>
    </row>
    <row r="301" customFormat="false" ht="12.8" hidden="false" customHeight="false" outlineLevel="0" collapsed="false">
      <c r="A301" s="32" t="s">
        <v>325</v>
      </c>
      <c r="B301" s="32"/>
      <c r="C301" s="8" t="n">
        <f aca="false">SUMIF('BIT JANVIER'!H:H,A301,'BIT JANVIER'!A:A)</f>
        <v>0</v>
      </c>
      <c r="D301" s="8"/>
      <c r="L301" s="33"/>
    </row>
    <row r="302" customFormat="false" ht="12.8" hidden="false" customHeight="false" outlineLevel="0" collapsed="false">
      <c r="A302" s="32" t="s">
        <v>326</v>
      </c>
      <c r="B302" s="32"/>
      <c r="C302" s="8" t="n">
        <f aca="false">SUMIF('BIT JANVIER'!H:H,A302,'BIT JANVIER'!A:A)</f>
        <v>0</v>
      </c>
      <c r="D302" s="8"/>
      <c r="L302" s="33"/>
    </row>
    <row r="303" customFormat="false" ht="12.8" hidden="false" customHeight="false" outlineLevel="0" collapsed="false">
      <c r="A303" s="32" t="s">
        <v>327</v>
      </c>
      <c r="B303" s="32"/>
      <c r="C303" s="8" t="n">
        <f aca="false">SUMIF('BIT JANVIER'!H:H,A303,'BIT JANVIER'!A:A)</f>
        <v>0</v>
      </c>
      <c r="D303" s="8"/>
      <c r="L303" s="33"/>
    </row>
    <row r="304" customFormat="false" ht="12.8" hidden="false" customHeight="false" outlineLevel="0" collapsed="false">
      <c r="A304" s="32" t="s">
        <v>328</v>
      </c>
      <c r="B304" s="32"/>
      <c r="C304" s="8" t="n">
        <f aca="false">SUMIF('BIT JANVIER'!H:H,A304,'BIT JANVIER'!A:A)</f>
        <v>0</v>
      </c>
      <c r="D304" s="8"/>
      <c r="L304" s="33"/>
    </row>
    <row r="305" customFormat="false" ht="12.8" hidden="false" customHeight="false" outlineLevel="0" collapsed="false">
      <c r="A305" s="32" t="s">
        <v>329</v>
      </c>
      <c r="B305" s="32"/>
      <c r="C305" s="8" t="n">
        <f aca="false">SUMIF('BIT JANVIER'!H:H,A305,'BIT JANVIER'!A:A)</f>
        <v>0</v>
      </c>
      <c r="D305" s="8"/>
      <c r="L305" s="33"/>
    </row>
    <row r="306" customFormat="false" ht="12.8" hidden="false" customHeight="false" outlineLevel="0" collapsed="false">
      <c r="A306" s="32" t="s">
        <v>330</v>
      </c>
      <c r="B306" s="32"/>
      <c r="C306" s="8" t="n">
        <f aca="false">SUMIF('BIT JANVIER'!H:H,A306,'BIT JANVIER'!A:A)</f>
        <v>0</v>
      </c>
      <c r="D306" s="8"/>
      <c r="L306" s="33"/>
    </row>
    <row r="307" customFormat="false" ht="12.8" hidden="false" customHeight="false" outlineLevel="0" collapsed="false">
      <c r="A307" s="32" t="s">
        <v>331</v>
      </c>
      <c r="B307" s="32"/>
      <c r="C307" s="8" t="n">
        <f aca="false">SUMIF('BIT JANVIER'!H:H,A307,'BIT JANVIER'!A:A)</f>
        <v>0</v>
      </c>
      <c r="D307" s="8"/>
      <c r="L307" s="33"/>
    </row>
    <row r="308" customFormat="false" ht="12.8" hidden="false" customHeight="false" outlineLevel="0" collapsed="false">
      <c r="A308" s="32" t="s">
        <v>332</v>
      </c>
      <c r="B308" s="32"/>
      <c r="C308" s="8" t="n">
        <f aca="false">SUMIF('BIT JANVIER'!H:H,A308,'BIT JANVIER'!A:A)</f>
        <v>0</v>
      </c>
      <c r="D308" s="8"/>
      <c r="L308" s="33"/>
    </row>
    <row r="309" customFormat="false" ht="12.8" hidden="false" customHeight="false" outlineLevel="0" collapsed="false">
      <c r="A309" s="32" t="s">
        <v>333</v>
      </c>
      <c r="B309" s="32"/>
      <c r="C309" s="8" t="n">
        <f aca="false">SUMIF('BIT JANVIER'!H:H,A309,'BIT JANVIER'!A:A)</f>
        <v>0</v>
      </c>
      <c r="D309" s="8"/>
      <c r="L309" s="33"/>
    </row>
    <row r="310" customFormat="false" ht="12.8" hidden="false" customHeight="false" outlineLevel="0" collapsed="false">
      <c r="A310" s="32" t="s">
        <v>334</v>
      </c>
      <c r="B310" s="32"/>
      <c r="C310" s="8" t="n">
        <f aca="false">SUMIF('BIT JANVIER'!H:H,A310,'BIT JANVIER'!A:A)</f>
        <v>0</v>
      </c>
      <c r="D310" s="8"/>
      <c r="L310" s="33"/>
    </row>
    <row r="311" customFormat="false" ht="12.8" hidden="false" customHeight="false" outlineLevel="0" collapsed="false">
      <c r="A311" s="32" t="s">
        <v>335</v>
      </c>
      <c r="B311" s="32"/>
      <c r="C311" s="8" t="n">
        <f aca="false">SUMIF('BIT JANVIER'!H:H,A311,'BIT JANVIER'!A:A)</f>
        <v>0</v>
      </c>
      <c r="D311" s="8"/>
      <c r="L311" s="33"/>
    </row>
    <row r="312" customFormat="false" ht="23.85" hidden="false" customHeight="true" outlineLevel="0" collapsed="false">
      <c r="A312" s="34" t="s">
        <v>336</v>
      </c>
      <c r="B312" s="34"/>
      <c r="C312" s="8" t="n">
        <f aca="false">SUMIF('BIT JANVIER'!H:H,A312,'BIT JANVIER'!A:A)</f>
        <v>0</v>
      </c>
      <c r="D312" s="8"/>
      <c r="L312" s="33"/>
    </row>
    <row r="313" customFormat="false" ht="12.8" hidden="false" customHeight="false" outlineLevel="0" collapsed="false">
      <c r="A313" s="32" t="s">
        <v>337</v>
      </c>
      <c r="B313" s="32"/>
      <c r="C313" s="8" t="n">
        <f aca="false">SUMIF('BIT JANVIER'!H:H,A313,'BIT JANVIER'!A:A)</f>
        <v>0</v>
      </c>
      <c r="D313" s="8"/>
      <c r="L313" s="33"/>
    </row>
    <row r="314" customFormat="false" ht="12.8" hidden="false" customHeight="false" outlineLevel="0" collapsed="false">
      <c r="A314" s="32" t="s">
        <v>338</v>
      </c>
      <c r="B314" s="32"/>
      <c r="C314" s="8" t="n">
        <f aca="false">SUMIF('BIT JANVIER'!H:H,A314,'BIT JANVIER'!A:A)</f>
        <v>0</v>
      </c>
      <c r="D314" s="8"/>
      <c r="L314" s="33"/>
    </row>
    <row r="315" customFormat="false" ht="12.8" hidden="false" customHeight="false" outlineLevel="0" collapsed="false">
      <c r="A315" s="32" t="s">
        <v>339</v>
      </c>
      <c r="B315" s="32"/>
      <c r="C315" s="8" t="n">
        <f aca="false">SUMIF('BIT JANVIER'!H:H,A315,'BIT JANVIER'!A:A)</f>
        <v>0</v>
      </c>
      <c r="D315" s="8"/>
      <c r="L315" s="33"/>
    </row>
    <row r="316" customFormat="false" ht="12.8" hidden="false" customHeight="false" outlineLevel="0" collapsed="false">
      <c r="A316" s="32" t="s">
        <v>340</v>
      </c>
      <c r="B316" s="32"/>
      <c r="C316" s="8" t="n">
        <f aca="false">SUMIF('BIT JANVIER'!H:H,A316,'BIT JANVIER'!A:A)</f>
        <v>0</v>
      </c>
      <c r="D316" s="8"/>
      <c r="L316" s="33"/>
    </row>
    <row r="317" customFormat="false" ht="12.8" hidden="false" customHeight="false" outlineLevel="0" collapsed="false">
      <c r="A317" s="32" t="s">
        <v>341</v>
      </c>
      <c r="B317" s="32"/>
      <c r="C317" s="8" t="n">
        <f aca="false">SUMIF('BIT JANVIER'!H:H,A317,'BIT JANVIER'!A:A)</f>
        <v>0</v>
      </c>
      <c r="D317" s="8"/>
      <c r="L317" s="33"/>
    </row>
    <row r="318" customFormat="false" ht="12.8" hidden="false" customHeight="false" outlineLevel="0" collapsed="false">
      <c r="A318" s="32" t="s">
        <v>342</v>
      </c>
      <c r="B318" s="32"/>
      <c r="C318" s="8" t="n">
        <f aca="false">SUMIF('BIT JANVIER'!H:H,A318,'BIT JANVIER'!A:A)</f>
        <v>0</v>
      </c>
      <c r="D318" s="8"/>
      <c r="L318" s="33"/>
    </row>
    <row r="319" customFormat="false" ht="12.8" hidden="false" customHeight="false" outlineLevel="0" collapsed="false">
      <c r="A319" s="32" t="s">
        <v>343</v>
      </c>
      <c r="B319" s="32"/>
      <c r="C319" s="8" t="n">
        <f aca="false">SUMIF('BIT JANVIER'!H:H,A319,'BIT JANVIER'!A:A)</f>
        <v>0</v>
      </c>
      <c r="D319" s="8"/>
      <c r="L319" s="33"/>
    </row>
    <row r="320" customFormat="false" ht="12.8" hidden="false" customHeight="false" outlineLevel="0" collapsed="false">
      <c r="A320" s="32" t="s">
        <v>344</v>
      </c>
      <c r="B320" s="32"/>
      <c r="C320" s="8" t="n">
        <f aca="false">SUMIF('BIT JANVIER'!H:H,A320,'BIT JANVIER'!A:A)</f>
        <v>0</v>
      </c>
      <c r="D320" s="8"/>
      <c r="L320" s="33"/>
    </row>
    <row r="321" customFormat="false" ht="12.8" hidden="false" customHeight="false" outlineLevel="0" collapsed="false">
      <c r="A321" s="32" t="s">
        <v>345</v>
      </c>
      <c r="B321" s="32"/>
      <c r="C321" s="8" t="n">
        <f aca="false">SUMIF('BIT JANVIER'!H:H,A321,'BIT JANVIER'!A:A)</f>
        <v>0</v>
      </c>
      <c r="D321" s="8"/>
      <c r="L321" s="33"/>
    </row>
    <row r="322" customFormat="false" ht="12.8" hidden="false" customHeight="false" outlineLevel="0" collapsed="false">
      <c r="A322" s="32" t="s">
        <v>346</v>
      </c>
      <c r="B322" s="32"/>
      <c r="C322" s="8" t="n">
        <f aca="false">SUMIF('BIT JANVIER'!H:H,A322,'BIT JANVIER'!A:A)</f>
        <v>0</v>
      </c>
      <c r="D322" s="8"/>
      <c r="L322" s="33"/>
    </row>
    <row r="323" customFormat="false" ht="12.8" hidden="false" customHeight="false" outlineLevel="0" collapsed="false">
      <c r="A323" s="32" t="s">
        <v>347</v>
      </c>
      <c r="B323" s="32"/>
      <c r="C323" s="8" t="n">
        <f aca="false">SUMIF('BIT JANVIER'!H:H,A323,'BIT JANVIER'!A:A)</f>
        <v>0</v>
      </c>
      <c r="D323" s="8"/>
      <c r="L323" s="33"/>
    </row>
    <row r="324" customFormat="false" ht="12.8" hidden="false" customHeight="false" outlineLevel="0" collapsed="false">
      <c r="A324" s="32" t="s">
        <v>348</v>
      </c>
      <c r="B324" s="32"/>
      <c r="C324" s="8" t="n">
        <f aca="false">SUMIF('BIT JANVIER'!H:H,A324,'BIT JANVIER'!A:A)</f>
        <v>0</v>
      </c>
      <c r="D324" s="8"/>
      <c r="L324" s="33"/>
    </row>
    <row r="325" customFormat="false" ht="12.8" hidden="false" customHeight="false" outlineLevel="0" collapsed="false">
      <c r="A325" s="32" t="s">
        <v>349</v>
      </c>
      <c r="B325" s="32"/>
      <c r="C325" s="8" t="n">
        <f aca="false">SUMIF('BIT JANVIER'!H:H,A325,'BIT JANVIER'!A:A)</f>
        <v>0</v>
      </c>
      <c r="D325" s="8"/>
      <c r="L325" s="33"/>
    </row>
    <row r="326" customFormat="false" ht="12.8" hidden="false" customHeight="false" outlineLevel="0" collapsed="false">
      <c r="A326" s="32" t="s">
        <v>350</v>
      </c>
      <c r="B326" s="32"/>
      <c r="C326" s="8" t="n">
        <f aca="false">SUMIF('BIT JANVIER'!H:H,A326,'BIT JANVIER'!A:A)</f>
        <v>0</v>
      </c>
      <c r="D326" s="8"/>
      <c r="L326" s="33"/>
    </row>
    <row r="327" customFormat="false" ht="12.8" hidden="false" customHeight="false" outlineLevel="0" collapsed="false">
      <c r="A327" s="32" t="s">
        <v>351</v>
      </c>
      <c r="B327" s="32"/>
      <c r="C327" s="8" t="n">
        <f aca="false">SUMIF('BIT JANVIER'!H:H,A327,'BIT JANVIER'!A:A)</f>
        <v>0</v>
      </c>
      <c r="D327" s="8"/>
      <c r="L327" s="33"/>
    </row>
    <row r="328" customFormat="false" ht="12.8" hidden="false" customHeight="false" outlineLevel="0" collapsed="false">
      <c r="A328" s="32" t="s">
        <v>352</v>
      </c>
      <c r="B328" s="32"/>
      <c r="C328" s="8" t="n">
        <f aca="false">SUMIF('BIT JANVIER'!H:H,A328,'BIT JANVIER'!A:A)</f>
        <v>0</v>
      </c>
      <c r="D328" s="8"/>
      <c r="L328" s="33"/>
    </row>
    <row r="329" customFormat="false" ht="12.8" hidden="false" customHeight="false" outlineLevel="0" collapsed="false">
      <c r="A329" s="32" t="s">
        <v>353</v>
      </c>
      <c r="B329" s="32"/>
      <c r="C329" s="8" t="n">
        <f aca="false">SUMIF('BIT JANVIER'!H:H,A329,'BIT JANVIER'!A:A)</f>
        <v>0</v>
      </c>
      <c r="D329" s="8"/>
      <c r="L329" s="33"/>
    </row>
    <row r="330" customFormat="false" ht="12.8" hidden="false" customHeight="false" outlineLevel="0" collapsed="false">
      <c r="A330" s="32" t="s">
        <v>354</v>
      </c>
      <c r="B330" s="32"/>
      <c r="C330" s="8" t="n">
        <f aca="false">SUMIF('BIT JANVIER'!H:H,A330,'BIT JANVIER'!A:A)</f>
        <v>0</v>
      </c>
      <c r="D330" s="8"/>
      <c r="L330" s="33"/>
    </row>
    <row r="331" customFormat="false" ht="12.8" hidden="false" customHeight="false" outlineLevel="0" collapsed="false">
      <c r="A331" s="32" t="s">
        <v>355</v>
      </c>
      <c r="B331" s="32"/>
      <c r="C331" s="8" t="n">
        <f aca="false">SUMIF('BIT JANVIER'!H:H,A331,'BIT JANVIER'!A:A)</f>
        <v>0</v>
      </c>
      <c r="D331" s="8"/>
      <c r="L331" s="33"/>
    </row>
    <row r="332" customFormat="false" ht="12.8" hidden="false" customHeight="false" outlineLevel="0" collapsed="false">
      <c r="A332" s="32" t="s">
        <v>356</v>
      </c>
      <c r="B332" s="32"/>
      <c r="C332" s="8" t="n">
        <f aca="false">SUMIF('BIT JANVIER'!H:H,A332,'BIT JANVIER'!A:A)</f>
        <v>0</v>
      </c>
      <c r="D332" s="8"/>
      <c r="L332" s="33"/>
    </row>
    <row r="333" customFormat="false" ht="12.8" hidden="false" customHeight="false" outlineLevel="0" collapsed="false">
      <c r="A333" s="32" t="s">
        <v>357</v>
      </c>
      <c r="B333" s="32"/>
      <c r="C333" s="8" t="n">
        <f aca="false">SUMIF('BIT JANVIER'!H:H,A333,'BIT JANVIER'!A:A)</f>
        <v>0</v>
      </c>
      <c r="D333" s="8"/>
      <c r="L333" s="33"/>
    </row>
    <row r="334" customFormat="false" ht="12.8" hidden="false" customHeight="false" outlineLevel="0" collapsed="false">
      <c r="A334" s="32" t="s">
        <v>358</v>
      </c>
      <c r="B334" s="32"/>
      <c r="C334" s="8" t="n">
        <f aca="false">SUMIF('BIT JANVIER'!H:H,A334,'BIT JANVIER'!A:A)</f>
        <v>0</v>
      </c>
      <c r="D334" s="8"/>
      <c r="L334" s="33"/>
    </row>
    <row r="335" customFormat="false" ht="12.8" hidden="false" customHeight="false" outlineLevel="0" collapsed="false">
      <c r="A335" s="32" t="s">
        <v>359</v>
      </c>
      <c r="B335" s="32"/>
      <c r="C335" s="8" t="n">
        <f aca="false">SUMIF('BIT JANVIER'!H:H,A335,'BIT JANVIER'!A:A)</f>
        <v>0</v>
      </c>
      <c r="D335" s="8"/>
      <c r="L335" s="33"/>
    </row>
    <row r="336" customFormat="false" ht="12.8" hidden="false" customHeight="false" outlineLevel="0" collapsed="false">
      <c r="A336" s="32" t="s">
        <v>360</v>
      </c>
      <c r="B336" s="32"/>
      <c r="C336" s="8" t="n">
        <f aca="false">SUMIF('BIT JANVIER'!H:H,A336,'BIT JANVIER'!A:A)</f>
        <v>0</v>
      </c>
      <c r="D336" s="8"/>
      <c r="L336" s="33"/>
    </row>
    <row r="337" customFormat="false" ht="12.8" hidden="false" customHeight="false" outlineLevel="0" collapsed="false">
      <c r="A337" s="32" t="s">
        <v>361</v>
      </c>
      <c r="B337" s="32"/>
      <c r="C337" s="8" t="n">
        <f aca="false">SUMIF('BIT JANVIER'!H:H,A337,'BIT JANVIER'!A:A)</f>
        <v>0</v>
      </c>
      <c r="D337" s="8"/>
      <c r="L337" s="33"/>
    </row>
    <row r="338" customFormat="false" ht="12.8" hidden="false" customHeight="false" outlineLevel="0" collapsed="false">
      <c r="A338" s="32" t="s">
        <v>362</v>
      </c>
      <c r="B338" s="32"/>
      <c r="C338" s="8" t="n">
        <f aca="false">SUMIF('BIT JANVIER'!H:H,A338,'BIT JANVIER'!A:A)</f>
        <v>0</v>
      </c>
      <c r="D338" s="8"/>
      <c r="L338" s="33"/>
    </row>
    <row r="339" customFormat="false" ht="12.8" hidden="false" customHeight="false" outlineLevel="0" collapsed="false">
      <c r="A339" s="32" t="s">
        <v>363</v>
      </c>
      <c r="B339" s="32"/>
      <c r="C339" s="8" t="n">
        <f aca="false">SUMIF('BIT JANVIER'!H:H,A339,'BIT JANVIER'!A:A)</f>
        <v>0</v>
      </c>
      <c r="D339" s="8"/>
      <c r="L339" s="33"/>
    </row>
    <row r="340" customFormat="false" ht="12.8" hidden="false" customHeight="false" outlineLevel="0" collapsed="false">
      <c r="A340" s="32" t="s">
        <v>364</v>
      </c>
      <c r="B340" s="32"/>
      <c r="C340" s="8" t="n">
        <f aca="false">SUMIF('BIT JANVIER'!H:H,A340,'BIT JANVIER'!A:A)</f>
        <v>0</v>
      </c>
      <c r="D340" s="8"/>
      <c r="L340" s="33"/>
    </row>
    <row r="341" customFormat="false" ht="12.8" hidden="false" customHeight="false" outlineLevel="0" collapsed="false">
      <c r="A341" s="32" t="s">
        <v>365</v>
      </c>
      <c r="B341" s="32"/>
      <c r="C341" s="8" t="n">
        <f aca="false">SUMIF('BIT JANVIER'!H:H,A341,'BIT JANVIER'!A:A)</f>
        <v>0</v>
      </c>
      <c r="D341" s="8"/>
      <c r="L341" s="33"/>
    </row>
    <row r="342" customFormat="false" ht="12.8" hidden="false" customHeight="false" outlineLevel="0" collapsed="false">
      <c r="A342" s="32" t="s">
        <v>366</v>
      </c>
      <c r="B342" s="32"/>
      <c r="C342" s="8" t="n">
        <f aca="false">SUMIF('BIT JANVIER'!H:H,A342,'BIT JANVIER'!A:A)</f>
        <v>0</v>
      </c>
      <c r="D342" s="8"/>
      <c r="L342" s="33"/>
    </row>
    <row r="343" customFormat="false" ht="12.8" hidden="false" customHeight="false" outlineLevel="0" collapsed="false">
      <c r="A343" s="32" t="s">
        <v>367</v>
      </c>
      <c r="B343" s="32"/>
      <c r="C343" s="8" t="n">
        <f aca="false">SUMIF('BIT JANVIER'!H:H,A343,'BIT JANVIER'!A:A)</f>
        <v>0</v>
      </c>
      <c r="D343" s="8"/>
      <c r="L343" s="33"/>
    </row>
    <row r="344" customFormat="false" ht="12.8" hidden="false" customHeight="false" outlineLevel="0" collapsed="false">
      <c r="A344" s="32" t="s">
        <v>368</v>
      </c>
      <c r="B344" s="32"/>
      <c r="C344" s="8" t="n">
        <f aca="false">SUMIF('BIT JANVIER'!H:H,A344,'BIT JANVIER'!A:A)</f>
        <v>0</v>
      </c>
      <c r="D344" s="8"/>
      <c r="L344" s="33"/>
    </row>
    <row r="345" customFormat="false" ht="12.8" hidden="false" customHeight="false" outlineLevel="0" collapsed="false">
      <c r="A345" s="32" t="s">
        <v>369</v>
      </c>
      <c r="B345" s="32"/>
      <c r="C345" s="8" t="n">
        <f aca="false">SUMIF('BIT JANVIER'!H:H,A345,'BIT JANVIER'!A:A)</f>
        <v>0</v>
      </c>
      <c r="D345" s="8"/>
      <c r="L345" s="33"/>
    </row>
    <row r="346" customFormat="false" ht="12.8" hidden="false" customHeight="false" outlineLevel="0" collapsed="false">
      <c r="A346" s="32" t="s">
        <v>370</v>
      </c>
      <c r="B346" s="32"/>
      <c r="C346" s="8" t="n">
        <f aca="false">SUMIF('BIT JANVIER'!H:H,A346,'BIT JANVIER'!A:A)</f>
        <v>0</v>
      </c>
      <c r="D346" s="8"/>
      <c r="L346" s="33"/>
    </row>
    <row r="347" customFormat="false" ht="12.8" hidden="false" customHeight="false" outlineLevel="0" collapsed="false">
      <c r="A347" s="32" t="s">
        <v>371</v>
      </c>
      <c r="B347" s="32"/>
      <c r="C347" s="8" t="n">
        <f aca="false">SUMIF('BIT JANVIER'!H:H,A347,'BIT JANVIER'!A:A)</f>
        <v>0</v>
      </c>
      <c r="D347" s="8"/>
      <c r="L347" s="33"/>
    </row>
    <row r="348" customFormat="false" ht="12.8" hidden="false" customHeight="false" outlineLevel="0" collapsed="false">
      <c r="A348" s="32" t="s">
        <v>372</v>
      </c>
      <c r="B348" s="32"/>
      <c r="C348" s="8" t="n">
        <f aca="false">SUMIF('BIT JANVIER'!H:H,A348,'BIT JANVIER'!A:A)</f>
        <v>0</v>
      </c>
      <c r="D348" s="8"/>
      <c r="L348" s="33"/>
    </row>
    <row r="349" customFormat="false" ht="12.8" hidden="false" customHeight="false" outlineLevel="0" collapsed="false">
      <c r="A349" s="32" t="s">
        <v>373</v>
      </c>
      <c r="B349" s="32"/>
      <c r="C349" s="8" t="n">
        <f aca="false">SUMIF('BIT JANVIER'!H:H,A349,'BIT JANVIER'!A:A)</f>
        <v>0</v>
      </c>
      <c r="D349" s="8"/>
      <c r="L349" s="33"/>
    </row>
    <row r="350" customFormat="false" ht="12.8" hidden="false" customHeight="false" outlineLevel="0" collapsed="false">
      <c r="A350" s="32" t="s">
        <v>374</v>
      </c>
      <c r="B350" s="32"/>
      <c r="C350" s="8" t="n">
        <f aca="false">SUMIF('BIT JANVIER'!H:H,A350,'BIT JANVIER'!A:A)</f>
        <v>0</v>
      </c>
      <c r="D350" s="8"/>
      <c r="L350" s="33"/>
    </row>
    <row r="351" customFormat="false" ht="12.8" hidden="false" customHeight="false" outlineLevel="0" collapsed="false">
      <c r="A351" s="32" t="s">
        <v>375</v>
      </c>
      <c r="B351" s="32"/>
      <c r="C351" s="8" t="n">
        <f aca="false">SUMIF('BIT JANVIER'!H:H,A351,'BIT JANVIER'!A:A)</f>
        <v>0</v>
      </c>
      <c r="D351" s="8"/>
      <c r="L351" s="33"/>
    </row>
    <row r="352" customFormat="false" ht="12.8" hidden="false" customHeight="false" outlineLevel="0" collapsed="false">
      <c r="A352" s="32" t="s">
        <v>376</v>
      </c>
      <c r="B352" s="32"/>
      <c r="C352" s="8" t="n">
        <f aca="false">SUMIF('BIT JANVIER'!H:H,A352,'BIT JANVIER'!A:A)</f>
        <v>0</v>
      </c>
      <c r="D352" s="8"/>
      <c r="L352" s="33"/>
    </row>
    <row r="353" customFormat="false" ht="12.8" hidden="false" customHeight="false" outlineLevel="0" collapsed="false">
      <c r="A353" s="32" t="s">
        <v>377</v>
      </c>
      <c r="B353" s="32"/>
      <c r="C353" s="8" t="n">
        <f aca="false">SUMIF('BIT JANVIER'!H:H,A353,'BIT JANVIER'!A:A)</f>
        <v>0</v>
      </c>
      <c r="D353" s="8"/>
      <c r="L353" s="33"/>
    </row>
    <row r="354" customFormat="false" ht="12.8" hidden="false" customHeight="false" outlineLevel="0" collapsed="false">
      <c r="A354" s="32" t="s">
        <v>378</v>
      </c>
      <c r="B354" s="32"/>
      <c r="C354" s="8" t="n">
        <f aca="false">SUMIF('BIT JANVIER'!H:H,A354,'BIT JANVIER'!A:A)</f>
        <v>0</v>
      </c>
      <c r="D354" s="8"/>
      <c r="L354" s="33"/>
    </row>
    <row r="355" customFormat="false" ht="12.8" hidden="false" customHeight="false" outlineLevel="0" collapsed="false">
      <c r="A355" s="32" t="s">
        <v>379</v>
      </c>
      <c r="B355" s="32"/>
      <c r="C355" s="8" t="n">
        <f aca="false">SUMIF('BIT JANVIER'!H:H,A355,'BIT JANVIER'!A:A)</f>
        <v>0</v>
      </c>
      <c r="D355" s="8"/>
      <c r="L355" s="33"/>
    </row>
    <row r="356" customFormat="false" ht="12.8" hidden="false" customHeight="false" outlineLevel="0" collapsed="false">
      <c r="A356" s="32" t="s">
        <v>380</v>
      </c>
      <c r="B356" s="32"/>
      <c r="C356" s="8" t="n">
        <f aca="false">SUMIF('BIT JANVIER'!H:H,A356,'BIT JANVIER'!A:A)</f>
        <v>0</v>
      </c>
      <c r="D356" s="8"/>
      <c r="L356" s="33"/>
    </row>
    <row r="357" customFormat="false" ht="12.8" hidden="false" customHeight="false" outlineLevel="0" collapsed="false">
      <c r="A357" s="32" t="s">
        <v>381</v>
      </c>
      <c r="B357" s="32"/>
      <c r="C357" s="8" t="n">
        <f aca="false">SUMIF('BIT JANVIER'!H:H,A357,'BIT JANVIER'!A:A)</f>
        <v>0</v>
      </c>
      <c r="D357" s="8"/>
      <c r="L357" s="33"/>
    </row>
    <row r="358" customFormat="false" ht="12.8" hidden="false" customHeight="false" outlineLevel="0" collapsed="false">
      <c r="A358" s="32" t="s">
        <v>382</v>
      </c>
      <c r="B358" s="32"/>
      <c r="C358" s="8" t="n">
        <f aca="false">SUMIF('BIT JANVIER'!H:H,A358,'BIT JANVIER'!A:A)</f>
        <v>0</v>
      </c>
      <c r="D358" s="8"/>
      <c r="L358" s="33"/>
    </row>
    <row r="359" customFormat="false" ht="12.8" hidden="false" customHeight="false" outlineLevel="0" collapsed="false">
      <c r="A359" s="32" t="s">
        <v>383</v>
      </c>
      <c r="B359" s="32"/>
      <c r="C359" s="8" t="n">
        <f aca="false">SUMIF('BIT JANVIER'!H:H,A359,'BIT JANVIER'!A:A)</f>
        <v>0</v>
      </c>
      <c r="D359" s="8"/>
      <c r="L359" s="33"/>
    </row>
    <row r="360" customFormat="false" ht="12.8" hidden="false" customHeight="false" outlineLevel="0" collapsed="false">
      <c r="A360" s="32" t="s">
        <v>384</v>
      </c>
      <c r="B360" s="32"/>
      <c r="C360" s="8" t="n">
        <f aca="false">SUMIF('BIT JANVIER'!H:H,A360,'BIT JANVIER'!A:A)</f>
        <v>0</v>
      </c>
      <c r="D360" s="8"/>
      <c r="L360" s="33"/>
    </row>
    <row r="361" customFormat="false" ht="12.8" hidden="false" customHeight="false" outlineLevel="0" collapsed="false">
      <c r="A361" s="32" t="s">
        <v>385</v>
      </c>
      <c r="B361" s="32"/>
      <c r="C361" s="8" t="n">
        <f aca="false">SUMIF('BIT JANVIER'!H:H,A361,'BIT JANVIER'!A:A)</f>
        <v>0</v>
      </c>
      <c r="D361" s="8"/>
      <c r="L361" s="33"/>
    </row>
    <row r="362" customFormat="false" ht="12.8" hidden="false" customHeight="false" outlineLevel="0" collapsed="false">
      <c r="A362" s="32" t="s">
        <v>386</v>
      </c>
      <c r="B362" s="32"/>
      <c r="C362" s="8" t="n">
        <f aca="false">SUMIF('BIT JANVIER'!H:H,A362,'BIT JANVIER'!A:A)</f>
        <v>0</v>
      </c>
      <c r="D362" s="8"/>
      <c r="L362" s="33"/>
    </row>
    <row r="363" customFormat="false" ht="12.8" hidden="false" customHeight="false" outlineLevel="0" collapsed="false">
      <c r="A363" s="32" t="s">
        <v>387</v>
      </c>
      <c r="B363" s="32"/>
      <c r="C363" s="8" t="n">
        <f aca="false">SUMIF('BIT JANVIER'!H:H,A363,'BIT JANVIER'!A:A)</f>
        <v>0</v>
      </c>
      <c r="D363" s="8"/>
      <c r="L363" s="33"/>
    </row>
    <row r="364" customFormat="false" ht="12.8" hidden="false" customHeight="false" outlineLevel="0" collapsed="false">
      <c r="A364" s="32" t="s">
        <v>388</v>
      </c>
      <c r="B364" s="32"/>
      <c r="C364" s="8" t="n">
        <f aca="false">SUMIF('BIT JANVIER'!H:H,A364,'BIT JANVIER'!A:A)</f>
        <v>0</v>
      </c>
      <c r="D364" s="8"/>
      <c r="L364" s="33"/>
    </row>
    <row r="365" customFormat="false" ht="12.8" hidden="false" customHeight="false" outlineLevel="0" collapsed="false">
      <c r="A365" s="32" t="s">
        <v>389</v>
      </c>
      <c r="B365" s="32"/>
      <c r="C365" s="8" t="n">
        <f aca="false">SUMIF('BIT JANVIER'!H:H,A365,'BIT JANVIER'!A:A)</f>
        <v>0</v>
      </c>
      <c r="D365" s="8"/>
      <c r="L365" s="33"/>
    </row>
    <row r="366" customFormat="false" ht="12.8" hidden="false" customHeight="false" outlineLevel="0" collapsed="false">
      <c r="A366" s="32" t="s">
        <v>390</v>
      </c>
      <c r="B366" s="32"/>
      <c r="C366" s="8" t="n">
        <f aca="false">SUMIF('BIT JANVIER'!H:H,A366,'BIT JANVIER'!A:A)</f>
        <v>0</v>
      </c>
      <c r="D366" s="8"/>
      <c r="L366" s="33"/>
    </row>
    <row r="367" customFormat="false" ht="12.8" hidden="false" customHeight="false" outlineLevel="0" collapsed="false">
      <c r="A367" s="32" t="s">
        <v>391</v>
      </c>
      <c r="B367" s="32"/>
      <c r="C367" s="8" t="n">
        <f aca="false">SUMIF('BIT JANVIER'!H:H,A367,'BIT JANVIER'!A:A)</f>
        <v>0</v>
      </c>
      <c r="D367" s="8"/>
      <c r="L367" s="33"/>
    </row>
    <row r="368" customFormat="false" ht="12.8" hidden="false" customHeight="false" outlineLevel="0" collapsed="false">
      <c r="A368" s="32" t="s">
        <v>392</v>
      </c>
      <c r="B368" s="32"/>
      <c r="C368" s="8" t="n">
        <f aca="false">SUMIF('BIT JANVIER'!H:H,A368,'BIT JANVIER'!A:A)</f>
        <v>0</v>
      </c>
      <c r="D368" s="8"/>
      <c r="L368" s="33"/>
    </row>
    <row r="369" customFormat="false" ht="12.8" hidden="false" customHeight="false" outlineLevel="0" collapsed="false">
      <c r="A369" s="32" t="s">
        <v>393</v>
      </c>
      <c r="B369" s="32"/>
      <c r="C369" s="8" t="n">
        <f aca="false">SUMIF('BIT JANVIER'!H:H,A369,'BIT JANVIER'!A:A)</f>
        <v>0</v>
      </c>
      <c r="D369" s="8"/>
      <c r="L369" s="33"/>
    </row>
    <row r="370" customFormat="false" ht="12.8" hidden="false" customHeight="false" outlineLevel="0" collapsed="false">
      <c r="A370" s="32" t="s">
        <v>394</v>
      </c>
      <c r="B370" s="32"/>
      <c r="C370" s="8" t="n">
        <f aca="false">SUMIF('BIT JANVIER'!H:H,A370,'BIT JANVIER'!A:A)</f>
        <v>0</v>
      </c>
      <c r="D370" s="8"/>
      <c r="L370" s="33"/>
    </row>
    <row r="371" customFormat="false" ht="12.8" hidden="false" customHeight="false" outlineLevel="0" collapsed="false">
      <c r="A371" s="32" t="s">
        <v>395</v>
      </c>
      <c r="B371" s="32"/>
      <c r="C371" s="8" t="n">
        <f aca="false">SUMIF('BIT JANVIER'!H:H,A371,'BIT JANVIER'!A:A)</f>
        <v>0</v>
      </c>
      <c r="D371" s="8"/>
      <c r="L371" s="33"/>
    </row>
    <row r="372" customFormat="false" ht="12.8" hidden="false" customHeight="false" outlineLevel="0" collapsed="false">
      <c r="A372" s="32" t="s">
        <v>396</v>
      </c>
      <c r="B372" s="32"/>
      <c r="C372" s="8" t="n">
        <f aca="false">SUMIF('BIT JANVIER'!H:H,A372,'BIT JANVIER'!A:A)</f>
        <v>0</v>
      </c>
      <c r="D372" s="8"/>
    </row>
  </sheetData>
  <mergeCells count="644">
    <mergeCell ref="C5:W5"/>
    <mergeCell ref="X5:Y5"/>
    <mergeCell ref="A6:B6"/>
    <mergeCell ref="AB6:AV6"/>
    <mergeCell ref="A38:B38"/>
    <mergeCell ref="A43:B43"/>
    <mergeCell ref="A44:B44"/>
    <mergeCell ref="A48:B48"/>
    <mergeCell ref="A49:B49"/>
    <mergeCell ref="C53:D53"/>
    <mergeCell ref="B54:B56"/>
    <mergeCell ref="D54:D56"/>
    <mergeCell ref="B58:B60"/>
    <mergeCell ref="D58:D60"/>
    <mergeCell ref="B62:B64"/>
    <mergeCell ref="D62:D64"/>
    <mergeCell ref="B66:B67"/>
    <mergeCell ref="D66:D67"/>
    <mergeCell ref="A72:B72"/>
    <mergeCell ref="C72:D72"/>
    <mergeCell ref="E72:G72"/>
    <mergeCell ref="H72:I72"/>
    <mergeCell ref="A73:B84"/>
    <mergeCell ref="C73:D84"/>
    <mergeCell ref="F73:G73"/>
    <mergeCell ref="H73:I73"/>
    <mergeCell ref="F74:G74"/>
    <mergeCell ref="H74:I74"/>
    <mergeCell ref="F75:G75"/>
    <mergeCell ref="H75:I75"/>
    <mergeCell ref="F76:G76"/>
    <mergeCell ref="H76:I76"/>
    <mergeCell ref="F77:G77"/>
    <mergeCell ref="H77:I77"/>
    <mergeCell ref="F78:G78"/>
    <mergeCell ref="H78:I78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F84:G84"/>
    <mergeCell ref="H84:I84"/>
    <mergeCell ref="A85:B91"/>
    <mergeCell ref="C85:D91"/>
    <mergeCell ref="F85:G85"/>
    <mergeCell ref="H85:I85"/>
    <mergeCell ref="F86:G86"/>
    <mergeCell ref="H86:I86"/>
    <mergeCell ref="F87:G87"/>
    <mergeCell ref="H87:I87"/>
    <mergeCell ref="F88:G88"/>
    <mergeCell ref="H88:I88"/>
    <mergeCell ref="F89:G89"/>
    <mergeCell ref="H89:I89"/>
    <mergeCell ref="F90:G90"/>
    <mergeCell ref="H90:I90"/>
    <mergeCell ref="F91:G91"/>
    <mergeCell ref="H91:I91"/>
    <mergeCell ref="A92:B95"/>
    <mergeCell ref="C92:D95"/>
    <mergeCell ref="F92:G92"/>
    <mergeCell ref="H92:I92"/>
    <mergeCell ref="F93:G93"/>
    <mergeCell ref="H93:I93"/>
    <mergeCell ref="F94:G94"/>
    <mergeCell ref="H94:I94"/>
    <mergeCell ref="F95:G95"/>
    <mergeCell ref="H95:I95"/>
    <mergeCell ref="A96:B100"/>
    <mergeCell ref="C96:D100"/>
    <mergeCell ref="F96:G96"/>
    <mergeCell ref="H96:I96"/>
    <mergeCell ref="F97:G97"/>
    <mergeCell ref="H97:I97"/>
    <mergeCell ref="F98:G98"/>
    <mergeCell ref="H98:I98"/>
    <mergeCell ref="F99:G99"/>
    <mergeCell ref="H99:I99"/>
    <mergeCell ref="F100:G100"/>
    <mergeCell ref="H100:I100"/>
    <mergeCell ref="A101:B102"/>
    <mergeCell ref="C101:D102"/>
    <mergeCell ref="F101:G101"/>
    <mergeCell ref="H101:I101"/>
    <mergeCell ref="F102:G102"/>
    <mergeCell ref="H102:I102"/>
    <mergeCell ref="A103:B112"/>
    <mergeCell ref="C103:D112"/>
    <mergeCell ref="F103:G103"/>
    <mergeCell ref="H103:I103"/>
    <mergeCell ref="F104:G104"/>
    <mergeCell ref="H104:I104"/>
    <mergeCell ref="F105:G105"/>
    <mergeCell ref="H105:I105"/>
    <mergeCell ref="F106:G106"/>
    <mergeCell ref="H106:I106"/>
    <mergeCell ref="F107:G107"/>
    <mergeCell ref="H107:I107"/>
    <mergeCell ref="F108:G108"/>
    <mergeCell ref="H108:I108"/>
    <mergeCell ref="F109:G109"/>
    <mergeCell ref="H109:I109"/>
    <mergeCell ref="F110:G110"/>
    <mergeCell ref="H110:I110"/>
    <mergeCell ref="F111:G111"/>
    <mergeCell ref="H111:I111"/>
    <mergeCell ref="F112:G112"/>
    <mergeCell ref="H112:I112"/>
    <mergeCell ref="A113:B117"/>
    <mergeCell ref="C113:D117"/>
    <mergeCell ref="F113:G113"/>
    <mergeCell ref="H113:I113"/>
    <mergeCell ref="F114:G114"/>
    <mergeCell ref="H114:I114"/>
    <mergeCell ref="F115:G115"/>
    <mergeCell ref="H115:I115"/>
    <mergeCell ref="F116:G116"/>
    <mergeCell ref="H116:I116"/>
    <mergeCell ref="F117:G117"/>
    <mergeCell ref="H117:I117"/>
    <mergeCell ref="A118:B125"/>
    <mergeCell ref="C118:D125"/>
    <mergeCell ref="F118:G118"/>
    <mergeCell ref="H118:I118"/>
    <mergeCell ref="F119:G119"/>
    <mergeCell ref="H119:I119"/>
    <mergeCell ref="F120:G120"/>
    <mergeCell ref="H120:I120"/>
    <mergeCell ref="F121:G121"/>
    <mergeCell ref="H121:I121"/>
    <mergeCell ref="F122:G122"/>
    <mergeCell ref="H122:I122"/>
    <mergeCell ref="F123:G123"/>
    <mergeCell ref="H123:I123"/>
    <mergeCell ref="F124:G124"/>
    <mergeCell ref="H124:I124"/>
    <mergeCell ref="F125:G125"/>
    <mergeCell ref="H125:I125"/>
    <mergeCell ref="A126:B130"/>
    <mergeCell ref="C126:D130"/>
    <mergeCell ref="F126:G126"/>
    <mergeCell ref="H126:I126"/>
    <mergeCell ref="F127:G127"/>
    <mergeCell ref="H127:I127"/>
    <mergeCell ref="F128:G128"/>
    <mergeCell ref="H128:I128"/>
    <mergeCell ref="F129:G129"/>
    <mergeCell ref="H129:I129"/>
    <mergeCell ref="F130:G130"/>
    <mergeCell ref="H130:I130"/>
    <mergeCell ref="A131:B142"/>
    <mergeCell ref="C131:D142"/>
    <mergeCell ref="F131:G131"/>
    <mergeCell ref="H131:I131"/>
    <mergeCell ref="F132:G132"/>
    <mergeCell ref="H132:I132"/>
    <mergeCell ref="F133:G133"/>
    <mergeCell ref="H133:I133"/>
    <mergeCell ref="F134:G134"/>
    <mergeCell ref="H134:I134"/>
    <mergeCell ref="F135:G135"/>
    <mergeCell ref="H135:I135"/>
    <mergeCell ref="F136:G136"/>
    <mergeCell ref="H136:I136"/>
    <mergeCell ref="F137:G137"/>
    <mergeCell ref="H137:I137"/>
    <mergeCell ref="F138:G138"/>
    <mergeCell ref="H138:I138"/>
    <mergeCell ref="F139:G139"/>
    <mergeCell ref="H139:I139"/>
    <mergeCell ref="F140:G140"/>
    <mergeCell ref="H140:I140"/>
    <mergeCell ref="F141:G141"/>
    <mergeCell ref="H141:I141"/>
    <mergeCell ref="F142:G142"/>
    <mergeCell ref="H142:I142"/>
    <mergeCell ref="A143:B155"/>
    <mergeCell ref="C143:D155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48:G148"/>
    <mergeCell ref="H148:I148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A156:B160"/>
    <mergeCell ref="C156:D160"/>
    <mergeCell ref="F156:G156"/>
    <mergeCell ref="H156:I156"/>
    <mergeCell ref="F157:G157"/>
    <mergeCell ref="H157:I157"/>
    <mergeCell ref="F158:G158"/>
    <mergeCell ref="H158:I158"/>
    <mergeCell ref="F159:G159"/>
    <mergeCell ref="H159:I159"/>
    <mergeCell ref="F160:G160"/>
    <mergeCell ref="H160:I160"/>
    <mergeCell ref="A161:B166"/>
    <mergeCell ref="C161:D166"/>
    <mergeCell ref="F161:G161"/>
    <mergeCell ref="H161:I161"/>
    <mergeCell ref="F162:G162"/>
    <mergeCell ref="H162:I162"/>
    <mergeCell ref="F163:G163"/>
    <mergeCell ref="H163:I163"/>
    <mergeCell ref="F164:G164"/>
    <mergeCell ref="H164:I164"/>
    <mergeCell ref="F165:G165"/>
    <mergeCell ref="H165:I165"/>
    <mergeCell ref="F166:G166"/>
    <mergeCell ref="H166:I166"/>
    <mergeCell ref="A167:B171"/>
    <mergeCell ref="C167:D171"/>
    <mergeCell ref="F167:G167"/>
    <mergeCell ref="H167:I167"/>
    <mergeCell ref="F168:G168"/>
    <mergeCell ref="H168:I168"/>
    <mergeCell ref="F169:G169"/>
    <mergeCell ref="H169:I169"/>
    <mergeCell ref="F170:G170"/>
    <mergeCell ref="H170:I170"/>
    <mergeCell ref="F171:G171"/>
    <mergeCell ref="H171:I171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2023-06-05T15:21:17Z</dcterms:created>
  <dc:creator/>
  <dc:description/>
  <dc:language>fr-FR</dc:language>
  <cp:lastModifiedBy/>
  <dcterms:modified xsi:type="dcterms:W3CDTF">2023-09-05T14:19:31Z</dcterms:modified>
  <cp:revision>37</cp:revision>
  <dc:subject/>
  <dc:title/>
</cp:coreProperties>
</file>